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NNA-CHOBANYAN\Users\Public\2023\"/>
    </mc:Choice>
  </mc:AlternateContent>
  <bookViews>
    <workbookView xWindow="-105" yWindow="-105" windowWidth="23250" windowHeight="12570"/>
  </bookViews>
  <sheets>
    <sheet name="Հատված 4" sheetId="5" r:id="rId1"/>
    <sheet name="Հատված 5" sheetId="6" r:id="rId2"/>
    <sheet name="Հատված 6" sheetId="4" r:id="rId3"/>
    <sheet name="Հատված 3" sheetId="3" r:id="rId4"/>
    <sheet name="Հատված 2" sheetId="2" r:id="rId5"/>
    <sheet name="Հատված 1 " sheetId="1" r:id="rId6"/>
  </sheets>
  <definedNames>
    <definedName name="_xlnm.Print_Titles" localSheetId="5">'Հատված 1 '!$10:$10</definedName>
    <definedName name="_xlnm.Print_Titles" localSheetId="4">'Հատված 2'!$9:$9</definedName>
    <definedName name="_xlnm.Print_Titles" localSheetId="3">'Հատված 3'!$10:$10</definedName>
    <definedName name="_xlnm.Print_Titles" localSheetId="0">'Հատված 4'!$7:$7</definedName>
    <definedName name="_xlnm.Print_Titles" localSheetId="1">'Հատված 5'!$10:$10</definedName>
    <definedName name="_xlnm.Print_Titles" localSheetId="2">'Հատված 6'!$10:$10</definedName>
    <definedName name="_xlnm.Print_Area" localSheetId="4">'Հատված 2'!$A$1:$M$225</definedName>
    <definedName name="_xlnm.Print_Area" localSheetId="0">'Հատված 4'!$A$1:$L$8</definedName>
    <definedName name="_xlnm.Print_Area" localSheetId="1">'Հատված 5'!$A$1:$L$46</definedName>
    <definedName name="_xlnm.Print_Area" localSheetId="2">'Հատված 6'!$A$1:$P$387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E65" i="1" s="1"/>
  <c r="E46" i="1"/>
  <c r="E19" i="1"/>
  <c r="E13" i="1"/>
  <c r="D29" i="1"/>
  <c r="D74" i="1"/>
  <c r="D14" i="1"/>
  <c r="D95" i="1" l="1"/>
  <c r="D94" i="1"/>
  <c r="D93" i="1"/>
  <c r="F92" i="1"/>
  <c r="E92" i="1"/>
  <c r="D91" i="1"/>
  <c r="F90" i="1"/>
  <c r="E90" i="1"/>
  <c r="D89" i="1"/>
  <c r="F88" i="1"/>
  <c r="E88" i="1"/>
  <c r="D87" i="1"/>
  <c r="D86" i="1"/>
  <c r="F85" i="1"/>
  <c r="E85" i="1"/>
  <c r="D84" i="1"/>
  <c r="D83" i="1"/>
  <c r="D82" i="1"/>
  <c r="D81" i="1"/>
  <c r="D80" i="1"/>
  <c r="D79" i="1"/>
  <c r="D78" i="1"/>
  <c r="D77" i="1"/>
  <c r="D76" i="1"/>
  <c r="D73" i="1"/>
  <c r="D72" i="1"/>
  <c r="D71" i="1"/>
  <c r="D70" i="1"/>
  <c r="D69" i="1"/>
  <c r="D68" i="1"/>
  <c r="D67" i="1"/>
  <c r="F66" i="1"/>
  <c r="F65" i="1" s="1"/>
  <c r="D63" i="1"/>
  <c r="F62" i="1"/>
  <c r="E62" i="1"/>
  <c r="D61" i="1"/>
  <c r="D60" i="1"/>
  <c r="D58" i="1"/>
  <c r="F57" i="1"/>
  <c r="E57" i="1"/>
  <c r="D56" i="1"/>
  <c r="D55" i="1"/>
  <c r="F54" i="1"/>
  <c r="E54" i="1"/>
  <c r="D52" i="1"/>
  <c r="F51" i="1"/>
  <c r="E51" i="1"/>
  <c r="D50" i="1"/>
  <c r="F48" i="1"/>
  <c r="E48" i="1"/>
  <c r="D48" i="1"/>
  <c r="D47" i="1"/>
  <c r="F46" i="1"/>
  <c r="D45" i="1"/>
  <c r="F44" i="1"/>
  <c r="E44" i="1"/>
  <c r="D43" i="1"/>
  <c r="F42" i="1"/>
  <c r="E42" i="1"/>
  <c r="D40" i="1"/>
  <c r="D39" i="1"/>
  <c r="F38" i="1"/>
  <c r="E38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F19" i="1"/>
  <c r="D18" i="1"/>
  <c r="F17" i="1"/>
  <c r="D16" i="1"/>
  <c r="D15" i="1"/>
  <c r="F13" i="1"/>
  <c r="D13" i="1" s="1"/>
  <c r="E53" i="1" l="1"/>
  <c r="D46" i="1"/>
  <c r="D88" i="1"/>
  <c r="D51" i="1"/>
  <c r="D57" i="1"/>
  <c r="D38" i="1"/>
  <c r="D85" i="1"/>
  <c r="D19" i="1"/>
  <c r="D62" i="1"/>
  <c r="D54" i="1"/>
  <c r="D92" i="1"/>
  <c r="F53" i="1"/>
  <c r="E17" i="1"/>
  <c r="D17" i="1" s="1"/>
  <c r="D44" i="1"/>
  <c r="D90" i="1"/>
  <c r="D42" i="1"/>
  <c r="D65" i="1"/>
  <c r="D66" i="1"/>
  <c r="F12" i="1"/>
  <c r="E41" i="1"/>
  <c r="F41" i="1"/>
  <c r="D53" i="1" l="1"/>
  <c r="E12" i="1"/>
  <c r="D12" i="1" s="1"/>
  <c r="F11" i="1"/>
  <c r="D41" i="1"/>
  <c r="E11" i="1" l="1"/>
  <c r="D11" i="1" l="1"/>
</calcChain>
</file>

<file path=xl/sharedStrings.xml><?xml version="1.0" encoding="utf-8"?>
<sst xmlns="http://schemas.openxmlformats.org/spreadsheetml/2006/main" count="3621" uniqueCount="1152">
  <si>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</si>
  <si>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</si>
  <si>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</si>
  <si>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</si>
  <si>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</si>
  <si>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</si>
  <si>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</si>
  <si>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</si>
  <si>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</si>
  <si>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</si>
  <si>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</si>
  <si>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</si>
  <si>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</si>
  <si>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</si>
  <si>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</si>
  <si>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</si>
  <si>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</si>
  <si>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</si>
  <si>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</si>
  <si>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</si>
  <si>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</si>
  <si>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</si>
  <si>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</si>
  <si>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</si>
  <si>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</si>
  <si>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</si>
  <si>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</si>
  <si>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</si>
  <si>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</si>
  <si>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</si>
  <si>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</si>
  <si>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</si>
  <si>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</si>
  <si>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</si>
  <si>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</si>
  <si>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</si>
  <si>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</si>
  <si>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</si>
  <si>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</si>
  <si>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</si>
  <si>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</si>
  <si>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</si>
  <si>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</si>
  <si>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</si>
  <si>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</si>
  <si>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</si>
  <si>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</si>
  <si>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</si>
  <si>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</si>
  <si>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</si>
  <si>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</si>
  <si>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</si>
  <si>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</si>
  <si>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</si>
  <si>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</si>
  <si>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</si>
  <si>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</si>
  <si>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</si>
  <si>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</si>
  <si>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</si>
  <si>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</si>
  <si>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</si>
  <si>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</si>
  <si>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</si>
  <si>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</si>
  <si>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</si>
  <si>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</si>
  <si>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</si>
  <si>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</si>
  <si>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</si>
  <si>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</si>
  <si>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</si>
  <si>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</si>
  <si>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</si>
  <si>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</si>
  <si>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</si>
  <si>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</si>
  <si>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</si>
  <si>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</si>
  <si>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</si>
  <si>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</si>
  <si>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</si>
  <si>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</si>
  <si>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</si>
  <si>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</si>
  <si>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</si>
  <si>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</si>
  <si>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</si>
  <si>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</si>
  <si>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</si>
  <si>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</si>
  <si>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</si>
  <si>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</si>
  <si>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</si>
  <si>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</si>
  <si>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</si>
  <si>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</si>
  <si>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</si>
  <si>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</si>
  <si>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</si>
  <si>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</si>
  <si>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</si>
  <si>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</si>
  <si>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</si>
  <si>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</si>
  <si>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</si>
  <si>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</si>
  <si>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</si>
  <si>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</si>
  <si>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</si>
  <si>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</si>
  <si>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</si>
  <si>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</si>
  <si>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</si>
  <si>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</si>
  <si>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</si>
  <si>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</si>
  <si>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</si>
  <si>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</si>
  <si>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</si>
  <si>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</si>
  <si>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</si>
  <si>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</si>
  <si>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</si>
  <si>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</si>
  <si>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</si>
  <si>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</si>
  <si>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</si>
  <si>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</si>
  <si>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</si>
  <si>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</si>
  <si>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</si>
  <si>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</si>
  <si>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</si>
  <si>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</si>
  <si>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</si>
  <si>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</si>
  <si>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</si>
  <si>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</si>
  <si>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</si>
  <si>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</si>
  <si>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</si>
  <si>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</si>
  <si>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</si>
  <si>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</si>
  <si>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</si>
  <si>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</si>
  <si>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</si>
  <si>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</si>
  <si>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</si>
  <si>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</si>
  <si>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</si>
  <si>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</si>
  <si>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</si>
  <si>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</si>
  <si>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</si>
  <si>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</si>
  <si>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</si>
  <si>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</si>
  <si>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</si>
  <si>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</si>
  <si>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</si>
  <si>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</si>
  <si>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</si>
  <si>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</si>
  <si>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</si>
  <si>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</si>
  <si>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</si>
  <si>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</si>
  <si>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</si>
  <si>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</si>
  <si>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</si>
  <si>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</si>
  <si>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</si>
  <si>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</si>
  <si>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</si>
  <si>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</si>
  <si>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</si>
  <si>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</si>
  <si>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3.7 ÀÝÃ³óÇÏ áã å³ßïáÝ³Ï³Ý ¹ñ³Ù³ßÝáñÑÝ»ñ (ïáÕ 1371 + ïáÕ 1372),³Û¹ ÃíáõÙ`</t>
  </si>
  <si>
    <t>3.8 Î³åÇï³É áã å³ßïáÝ³Ï³Ý ¹ñ³Ù³ßÝáñÑÝ»ñ    (ïáÕ 1381 + ïáÕ 1382), ³Û¹ ÃíáõÙ`</t>
  </si>
  <si>
    <t>3.9 ²ÛÉ »Ï³ÙáõïÝ»ñ (ïáÕ 1391 + ïáÕ 1392 + ïáÕ 1393),                                  ³Û¹ ÃíáõÙ`</t>
  </si>
  <si>
    <t>3.5 ì³ñã³Ï³Ý ·³ÝÓáõÙÝ»ñ (ïáÕ 1351 + ïáÕ 1352+ïáÕ 1353),  ³Û¹ ÃíáõÙ`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</si>
  <si>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</si>
  <si>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2.6 Î³åÇï³É Ý»ñùÇÝ å³ßïáÝ³Ï³Ý ¹ñ³Ù³ßÝáñÑÝ»ñ` ëï³óí³Í Ï³é³í³ñÙ³Ý ³ÛÉ Ù³Ï³ñ¹³ÏÝ»ñÇó   (ïáÕ 1261 + ïáÕ 1262),  ³Û¹ ÃíáõÙ`</t>
  </si>
  <si>
    <t>3.2 Þ³Ñ³µ³ÅÇÝÝ»ñ,   ³Û¹ ÃíáõÙ`</t>
  </si>
  <si>
    <t>2. ä²ÞîàÜ²Î²Ü ¸ð²Ø²ÞÜàðÐÜºð  (ïáÕ 1210 + ïáÕ 1220 + ïáÕ 1230 + ïáÕ 1240 + ïáÕ 1250 + ïáÕ 1260),                               ³Û¹ ÃíáõÙ`</t>
  </si>
  <si>
    <t>այդ թվում</t>
  </si>
  <si>
    <t>1. Ð²ðÎºð ºì îàôðøºð     (ïáÕ 1110 + ïáÕ 1120 + ïáÕ 1130 +ïáÕ1140+ ïáÕ 1150 ) , ³Û¹ ÃíáõÙ`</t>
  </si>
  <si>
    <t>1.1 ¶áõÛù³ÛÇÝ Ñ³ñÏ»ñ ³Ýß³ñÅ ·áõÛùÇó (ïáÕ 1111 + ïáÕ 1112+ïáÕ1113), ³Û¹ ÃíáõÙ`</t>
  </si>
  <si>
    <t>ՀԱՏՎԱԾ 1
ԱԲՈՎՅԱՆ ՀԱՄԱՅՆՔԻ ԲՅՈՒՋԵԻ ԵԿԱՄՈՒՏՆԵՐԸ</t>
  </si>
  <si>
    <t>(հազար դրամով)</t>
  </si>
  <si>
    <t>ՀՀ համայնքների պահուստային ֆոնդ</t>
  </si>
  <si>
    <t>2</t>
  </si>
  <si>
    <t>1</t>
  </si>
  <si>
    <t>11</t>
  </si>
  <si>
    <t xml:space="preserve">3112 </t>
  </si>
  <si>
    <t>ՀՀ կառավարության և համայնքների պահուստային ֆոնդ , որից`</t>
  </si>
  <si>
    <t>0</t>
  </si>
  <si>
    <t xml:space="preserve">3110 </t>
  </si>
  <si>
    <t>ՀԻՄՆԱԿԱՆ ԲԱԺԻՆՆԵՐԻՆ ՉԴԱՍՎՈՂ ՊԱՀՈՒՍՏԱՅԻՆ ՖՈՆԴԵՐ (տող 3110), այդ թվում`</t>
  </si>
  <si>
    <t xml:space="preserve">3100 </t>
  </si>
  <si>
    <t>Սոցիալական պաշտպանությանը տրամադրվող օժադակ ծառայություններ (այլ դասերին չպատկանող)</t>
  </si>
  <si>
    <t>9</t>
  </si>
  <si>
    <t>10</t>
  </si>
  <si>
    <t xml:space="preserve">3092 </t>
  </si>
  <si>
    <t>Սոցիալական պաշտպանություն (այլ դասերին չպատկանող)</t>
  </si>
  <si>
    <t xml:space="preserve">3091 </t>
  </si>
  <si>
    <t>Սոցիալական պաշտպանություն (այլ դասերին չպատկանող), որից`</t>
  </si>
  <si>
    <t xml:space="preserve">3090 </t>
  </si>
  <si>
    <t>Սոցիալական պաշտպանության ոլորտում հետազոտական և նախագծային աշխատանքներ,որից`</t>
  </si>
  <si>
    <t>8</t>
  </si>
  <si>
    <t xml:space="preserve">3081 </t>
  </si>
  <si>
    <t xml:space="preserve">Սոցիալական պաշտպանության ոլորտում հետազոտական և նախագծային աշխատանքներ, որից` </t>
  </si>
  <si>
    <t xml:space="preserve">3080 </t>
  </si>
  <si>
    <t>Սոցիալական հատուկ արտոնություններ (այլ դասերին չպատկանող)</t>
  </si>
  <si>
    <t>7</t>
  </si>
  <si>
    <t xml:space="preserve">3071 </t>
  </si>
  <si>
    <t>Սոցիալական հատուկ արտոնություններ (այլ դասերին չպատկանող) , որից`</t>
  </si>
  <si>
    <t xml:space="preserve">3070 </t>
  </si>
  <si>
    <t>Բնակարանային ապահովում</t>
  </si>
  <si>
    <t>6</t>
  </si>
  <si>
    <t xml:space="preserve">3061 </t>
  </si>
  <si>
    <t>Բնակարանային ապահովում , որից`</t>
  </si>
  <si>
    <t xml:space="preserve">3060 </t>
  </si>
  <si>
    <t>Գործազրկություն</t>
  </si>
  <si>
    <t>5</t>
  </si>
  <si>
    <t xml:space="preserve">3051 </t>
  </si>
  <si>
    <t>Գործազրկություն, որից`</t>
  </si>
  <si>
    <t xml:space="preserve">3050 </t>
  </si>
  <si>
    <t>Ընտանիքի անդամներ և զավակներ</t>
  </si>
  <si>
    <t>4</t>
  </si>
  <si>
    <t xml:space="preserve">3041 </t>
  </si>
  <si>
    <t>Ընտանիքի անդամներ և զավակներ, որից`</t>
  </si>
  <si>
    <t xml:space="preserve">3040 </t>
  </si>
  <si>
    <t>Հարազատին կորցրած անձինք</t>
  </si>
  <si>
    <t>3</t>
  </si>
  <si>
    <t xml:space="preserve">3031 </t>
  </si>
  <si>
    <t>Հարազատին կորցրած անձինք , որից`</t>
  </si>
  <si>
    <t xml:space="preserve">3030 </t>
  </si>
  <si>
    <t>Ծերություն</t>
  </si>
  <si>
    <t xml:space="preserve">3021 </t>
  </si>
  <si>
    <t>Ծերություն, որից`</t>
  </si>
  <si>
    <t xml:space="preserve">3020 </t>
  </si>
  <si>
    <t>Անաշխատունակություն</t>
  </si>
  <si>
    <t xml:space="preserve">3012 </t>
  </si>
  <si>
    <t>Վատառողջություն</t>
  </si>
  <si>
    <t xml:space="preserve">3011 </t>
  </si>
  <si>
    <t>Վատառողջություն և անաշխատունակություն, որից`</t>
  </si>
  <si>
    <t xml:space="preserve">3010 </t>
  </si>
  <si>
    <t>ՍՈՑԻԱԼԱԿԱՆ ՊԱՇՏՊԱՆՈՒԹՅՈՒՆ (տող 3010 + տող 3020 + տող 3030 + տող 3040 + տող 3050+ տող 3060 + տող 3070 + տող 3080 + տող 3090), այդ թվում`</t>
  </si>
  <si>
    <t xml:space="preserve">3000 </t>
  </si>
  <si>
    <t>Կրթություն (այլ դասերին չպատկանող)</t>
  </si>
  <si>
    <t xml:space="preserve">2981 </t>
  </si>
  <si>
    <t>Կրթություն (այլ դասերին չպատկանող), որից`</t>
  </si>
  <si>
    <t xml:space="preserve">2980 </t>
  </si>
  <si>
    <t>Կրթության ոլորտում հետազոտական և նախագծային աշխատանքներ</t>
  </si>
  <si>
    <t xml:space="preserve">2971 </t>
  </si>
  <si>
    <t>Կրթության ոլորտում հետազոտական և նախագծային աշխատանքներ, որից`</t>
  </si>
  <si>
    <t xml:space="preserve">2970 </t>
  </si>
  <si>
    <t>Կրթությանը տրամադրվող օժանդակ ծառայություններ</t>
  </si>
  <si>
    <t xml:space="preserve">2961 </t>
  </si>
  <si>
    <t>Կրթությանը տրամադրվող օժանդակ ծառայություններ, որից`</t>
  </si>
  <si>
    <t xml:space="preserve">2960 </t>
  </si>
  <si>
    <t>Լրացուցիչ կրթություն</t>
  </si>
  <si>
    <t xml:space="preserve">2952 </t>
  </si>
  <si>
    <t>Արտադպրոցական դաստիարակություն</t>
  </si>
  <si>
    <t xml:space="preserve">2951 </t>
  </si>
  <si>
    <t>Ըստ մակարդակների չդասակարգվող կրթություն, որից`</t>
  </si>
  <si>
    <t xml:space="preserve">2950 </t>
  </si>
  <si>
    <t>Հետբուհական մասնագիտական կրթություն</t>
  </si>
  <si>
    <t xml:space="preserve">2942 </t>
  </si>
  <si>
    <t>Բարձրագույն մասնագիտական կրթություն</t>
  </si>
  <si>
    <t xml:space="preserve">2941 </t>
  </si>
  <si>
    <t>Բարձրագույն կրթություն, որից`</t>
  </si>
  <si>
    <t xml:space="preserve">2940 </t>
  </si>
  <si>
    <t>Միջին մասնագիտական կրթություն</t>
  </si>
  <si>
    <t xml:space="preserve">2932 </t>
  </si>
  <si>
    <t>Նախնական մասնագիտական (արհեստագործական) կրթություն</t>
  </si>
  <si>
    <t xml:space="preserve">2931 </t>
  </si>
  <si>
    <t>Նախնական մասնագիտական (արհեստագործական) և միջին մասնագիտական կրթություն, որից`</t>
  </si>
  <si>
    <t xml:space="preserve">2930 </t>
  </si>
  <si>
    <t>Միջնակարգ(լրիվ) ընդհանուր կրթություն</t>
  </si>
  <si>
    <t xml:space="preserve">2922 </t>
  </si>
  <si>
    <t>Հիմնական ընդհանուր կրթություն</t>
  </si>
  <si>
    <t xml:space="preserve">2921 </t>
  </si>
  <si>
    <t>Միջնակարգ ընդհանուր կրթություն, որից`</t>
  </si>
  <si>
    <t xml:space="preserve">2920 </t>
  </si>
  <si>
    <t>Տարրական ընդհանուր կրթություն</t>
  </si>
  <si>
    <t xml:space="preserve">2912 </t>
  </si>
  <si>
    <t>Նախադպրոցական կրթություն</t>
  </si>
  <si>
    <t xml:space="preserve">2911 </t>
  </si>
  <si>
    <t>Նախադպրոցական և տարրական ընդհանուր կրթություն, որից`</t>
  </si>
  <si>
    <t xml:space="preserve">2910 </t>
  </si>
  <si>
    <t>ԿՐԹՈՒԹՅՈՒՆ (տող 2910 + տող 2920 + տող 2930 + տող 2940+ տող 2950 + տող 2960 + տող 2970 + տող 2980), այդ թվում`</t>
  </si>
  <si>
    <t xml:space="preserve">2900 </t>
  </si>
  <si>
    <t>Հանգիստ, մշակույթ և կրոն (այլ դասերին չպատկանող)</t>
  </si>
  <si>
    <t xml:space="preserve">2861 </t>
  </si>
  <si>
    <t>Հանգիստ, մշակույթ և կրոն (այլ դասերին չպատկանող), որից`</t>
  </si>
  <si>
    <t xml:space="preserve">2860 </t>
  </si>
  <si>
    <t>Հանգստի, մշակույթի և կրոնի գծով հետազոտական և նախագծային աշխատանքներ</t>
  </si>
  <si>
    <t xml:space="preserve">2851 </t>
  </si>
  <si>
    <t>Հանգստի, մշակույթի և կրոնի գծով հետազոտական և նախագծային աշխատանքներ, որից`</t>
  </si>
  <si>
    <t xml:space="preserve">2850 </t>
  </si>
  <si>
    <t>Կրոնական և հասարակական այլ ծառայություններ</t>
  </si>
  <si>
    <t xml:space="preserve">2843 </t>
  </si>
  <si>
    <t>Քաղաքական կուսակցություններ, հասարակական կազմակերպություններ, արհմիություններ</t>
  </si>
  <si>
    <t xml:space="preserve">2842 </t>
  </si>
  <si>
    <t>Երիտասարդական ծրագրեր</t>
  </si>
  <si>
    <t xml:space="preserve">2841 </t>
  </si>
  <si>
    <t>Կրոնական և հասարակական այլ ծառայություններ, որից`</t>
  </si>
  <si>
    <t xml:space="preserve">2840 </t>
  </si>
  <si>
    <t>Տեղեկատվության ձեռքբերում</t>
  </si>
  <si>
    <t xml:space="preserve">2833 </t>
  </si>
  <si>
    <t>Հրատարակչություններ, խմբագրություններ</t>
  </si>
  <si>
    <t xml:space="preserve">2832 </t>
  </si>
  <si>
    <t>Հեռուստառադիոհաղորդումներ</t>
  </si>
  <si>
    <t xml:space="preserve">2831 </t>
  </si>
  <si>
    <t>Ռադիո և հեռուստահաղորդումների հեռարձակման և հրատարակչական ծառայություններ, որից`</t>
  </si>
  <si>
    <t xml:space="preserve">2830 </t>
  </si>
  <si>
    <t>Հուշարձանների և մշակութային արժեքների վերականգնում և պահպանում</t>
  </si>
  <si>
    <t xml:space="preserve">2827 </t>
  </si>
  <si>
    <t>Կինեմատոգրաֆիա</t>
  </si>
  <si>
    <t xml:space="preserve">2826 </t>
  </si>
  <si>
    <t>Արվեստ</t>
  </si>
  <si>
    <t xml:space="preserve">2825 </t>
  </si>
  <si>
    <t>Այլ մշակութային կազմակերպություններ</t>
  </si>
  <si>
    <t xml:space="preserve">2824 </t>
  </si>
  <si>
    <t>Մշակույթի տներ, ակումբներ, կենտրոններ</t>
  </si>
  <si>
    <t xml:space="preserve">2823 </t>
  </si>
  <si>
    <t>Թանգարաններ և ցուցասրահներ</t>
  </si>
  <si>
    <t xml:space="preserve">2822 </t>
  </si>
  <si>
    <t>Գրադարաններ</t>
  </si>
  <si>
    <t xml:space="preserve">2821 </t>
  </si>
  <si>
    <t>Մշակութային ծառայություններ, որից`</t>
  </si>
  <si>
    <t xml:space="preserve">2820 </t>
  </si>
  <si>
    <t>Հանգստի և սպորտի ծառայություններ</t>
  </si>
  <si>
    <t xml:space="preserve">2811 </t>
  </si>
  <si>
    <t>Հանգստի և սպորտի ծառայություններ, որից`</t>
  </si>
  <si>
    <t xml:space="preserve">2810 </t>
  </si>
  <si>
    <t>ՀԱՆԳԻՍՏ, ՄՇԱԿՈՒՅԹ ԵՎ ԿՐՈՆ (տող 2810 + տող 2820 + տող 2830 + տող 2840+ տող 2850 + տող 2860), այդ թվում`</t>
  </si>
  <si>
    <t xml:space="preserve">2800 </t>
  </si>
  <si>
    <t>Առողջապահություն (այլ դասերին չպատկանող)</t>
  </si>
  <si>
    <t xml:space="preserve">2762 </t>
  </si>
  <si>
    <t>Առողջապահական հարակից ծառայություններ և ծրագրեր</t>
  </si>
  <si>
    <t xml:space="preserve">2761 </t>
  </si>
  <si>
    <t>Առողջապահություն (այլ դասերին չպատկանող), որից`</t>
  </si>
  <si>
    <t xml:space="preserve">2760 </t>
  </si>
  <si>
    <t>Առողջապահության գծով հետազոտական և նախագծային աշխատանքներ</t>
  </si>
  <si>
    <t xml:space="preserve">2751 </t>
  </si>
  <si>
    <t>Առողջապահության գծով հետազոտական և նախագծային աշխատանքներ, որից`</t>
  </si>
  <si>
    <t xml:space="preserve">2750 </t>
  </si>
  <si>
    <t>Հանրային առողջապահական ծառայություններ</t>
  </si>
  <si>
    <t xml:space="preserve">2741 </t>
  </si>
  <si>
    <t>Հանրային առողջապահական ծառայություններ, որից`</t>
  </si>
  <si>
    <t xml:space="preserve">2740 </t>
  </si>
  <si>
    <t>Հիվանդի խնամքի և առողջության վերականգնման տնային ծառայություններ</t>
  </si>
  <si>
    <t xml:space="preserve">2734 </t>
  </si>
  <si>
    <t>Բժշկական, մոր և մանկան կենտրոնների ծառայություններ</t>
  </si>
  <si>
    <t xml:space="preserve">2733 </t>
  </si>
  <si>
    <t>Մասնագիտացված հիվանդանոցային ծառայություններ</t>
  </si>
  <si>
    <t xml:space="preserve">2732 </t>
  </si>
  <si>
    <t>Ընդհանուր բնույթի հիվանդանոցային ծառայություններ</t>
  </si>
  <si>
    <t xml:space="preserve">2731 </t>
  </si>
  <si>
    <t>Հիվանդանոցային ծառայություններ, որից`</t>
  </si>
  <si>
    <t xml:space="preserve">2730 </t>
  </si>
  <si>
    <t>Պարաբժշկական ծառայություններ</t>
  </si>
  <si>
    <t xml:space="preserve">2724 </t>
  </si>
  <si>
    <t>Ստոմատոլոգիական ծառայություններ</t>
  </si>
  <si>
    <t xml:space="preserve">2723 </t>
  </si>
  <si>
    <t>Մասնագիտացված բժշկական ծառայություններ</t>
  </si>
  <si>
    <t xml:space="preserve">2722 </t>
  </si>
  <si>
    <t>Ընդհանուր բնույթի բժշկական ծառայություններ</t>
  </si>
  <si>
    <t xml:space="preserve">2721 </t>
  </si>
  <si>
    <t>Արտահիվանդանոցային ծառայություններ, որից`</t>
  </si>
  <si>
    <t xml:space="preserve">2720 </t>
  </si>
  <si>
    <t>Բժշկական սարքեր և սարքավորումներ</t>
  </si>
  <si>
    <t xml:space="preserve">2713 </t>
  </si>
  <si>
    <t>Այլ բժշկական ապրանքներ</t>
  </si>
  <si>
    <t xml:space="preserve">2712 </t>
  </si>
  <si>
    <t>Դեղագործական ապրանքներ</t>
  </si>
  <si>
    <t xml:space="preserve">2711 </t>
  </si>
  <si>
    <t>Բժշկական ապրանքներ, սարքեր և սարքավորումներ, որից`</t>
  </si>
  <si>
    <t xml:space="preserve">2710 </t>
  </si>
  <si>
    <t>ԱՌՈՂՋԱՊԱՀՈՒԹՅՈՒՆ (տող 2710 + տող 2720 + տող 2730 + տող 2740 + տող 2750 + տող 2760), այդ թվում`</t>
  </si>
  <si>
    <t xml:space="preserve">2700 </t>
  </si>
  <si>
    <t>Բնակարանային շինարարության և կոմունալ ծառայություններ (այլ դասերին չպատկանող)</t>
  </si>
  <si>
    <t xml:space="preserve">2661 </t>
  </si>
  <si>
    <t>Բնակարանային շինարարության և կոմունալ ծառայություններ (այլ դասերին չպատկանող), որից`</t>
  </si>
  <si>
    <t xml:space="preserve">2660 </t>
  </si>
  <si>
    <t>Բնակարանային շինարարության և կոմունալ ծառայությունների գծով հետազոտական և նախագծային աշխատանքներ</t>
  </si>
  <si>
    <t xml:space="preserve">2651 </t>
  </si>
  <si>
    <t>Բնակարանային շինարարության և կոմունալ ծառայությունների գծով հետազոտական և նախագծային աշխատանքներ , որից`</t>
  </si>
  <si>
    <t xml:space="preserve">2650 </t>
  </si>
  <si>
    <t>Փողոցների լուսավորում</t>
  </si>
  <si>
    <t xml:space="preserve">2641 </t>
  </si>
  <si>
    <t>Փողոցների լուսավորում, որից`</t>
  </si>
  <si>
    <t xml:space="preserve">2640 </t>
  </si>
  <si>
    <t>Ջրամատակարարում</t>
  </si>
  <si>
    <t xml:space="preserve">2631 </t>
  </si>
  <si>
    <t>Ջրամատակարարում, որից`</t>
  </si>
  <si>
    <t xml:space="preserve">2630 </t>
  </si>
  <si>
    <t>Համայնքային զարգացում</t>
  </si>
  <si>
    <t xml:space="preserve">2621 </t>
  </si>
  <si>
    <t>Համայնքային զարգացում, որից`</t>
  </si>
  <si>
    <t xml:space="preserve">2620 </t>
  </si>
  <si>
    <t>Բնակարանային շինարարություն</t>
  </si>
  <si>
    <t xml:space="preserve">2611 </t>
  </si>
  <si>
    <t>Բնակարանային շինարարություն, որից`</t>
  </si>
  <si>
    <t xml:space="preserve">2610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</si>
  <si>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</si>
  <si>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2600 </t>
  </si>
  <si>
    <t>Շրջակա միջավայրի պաշտպանություն (այլ դասերին չպատկանող)</t>
  </si>
  <si>
    <t xml:space="preserve">2561 </t>
  </si>
  <si>
    <t>Շրջակա միջավայրի պաշտպանություն (այլ դասերին չպատկանող), որից`</t>
  </si>
  <si>
    <t xml:space="preserve">2560 </t>
  </si>
  <si>
    <t>Շրջակա միջավայրի պաշտպանության գծով հետազոտական և նախագծային աշխատանքներ</t>
  </si>
  <si>
    <t xml:space="preserve">2551 </t>
  </si>
  <si>
    <t>Շրջակա միջավայրի պաշտպանության գծով հետազոտական և նախագծային աշխատանքներ, որից`</t>
  </si>
  <si>
    <t xml:space="preserve">2550 </t>
  </si>
  <si>
    <t>Կենսաբազմազանության և բնության պաշտպանություն</t>
  </si>
  <si>
    <t xml:space="preserve">2541 </t>
  </si>
  <si>
    <t>Կենսաբազմազանության և բնության պաշտպանություն, որից`</t>
  </si>
  <si>
    <t xml:space="preserve">2540 </t>
  </si>
  <si>
    <t>Շրջակա միջավայրի աղտոտման դեմ պայքար</t>
  </si>
  <si>
    <t xml:space="preserve">2531 </t>
  </si>
  <si>
    <t>Շրջակա միջավայրի աղտոտման դեմ պայքար, որից`</t>
  </si>
  <si>
    <t xml:space="preserve">2530 </t>
  </si>
  <si>
    <t>Կեղտաջրերի հեռացում</t>
  </si>
  <si>
    <t xml:space="preserve">2521 </t>
  </si>
  <si>
    <t>Կեղտաջրերի հեռացում, որից`</t>
  </si>
  <si>
    <t xml:space="preserve">2520 </t>
  </si>
  <si>
    <t>Աղբահանում</t>
  </si>
  <si>
    <t xml:space="preserve">2511 </t>
  </si>
  <si>
    <t>Աղբահանում, որից`</t>
  </si>
  <si>
    <t xml:space="preserve">2510 </t>
  </si>
  <si>
    <t>ՇՐՋԱԿԱ ՄԻՋԱՎԱՅՐԻ ՊԱՇՏՊԱՆՈՒԹՅՈՒՆ (տող 2510 + տող 2520 + տող 2530 + տող 2540 + տող 2550 + տող 2560), այդ թվում`</t>
  </si>
  <si>
    <t xml:space="preserve">2500 </t>
  </si>
  <si>
    <t>Տնտեսական հարաբերություններ (այլ դասերին չպատկանող)</t>
  </si>
  <si>
    <t xml:space="preserve">2491 </t>
  </si>
  <si>
    <t>Տնտեսական հարաբերություններ (այլ դասերին չպատկանող), որից`</t>
  </si>
  <si>
    <t xml:space="preserve">2490 </t>
  </si>
  <si>
    <t>Այլ բնագավառների գծով հետազոտական և նախագծային աշխատանքներ</t>
  </si>
  <si>
    <t xml:space="preserve">2487 </t>
  </si>
  <si>
    <t>Կապի գծով հետազոտական և նախագծային աշխատանքներ</t>
  </si>
  <si>
    <t xml:space="preserve">2486 </t>
  </si>
  <si>
    <t>Տրանսպորտի գծով հետազոտական և նախագծային աշխատանքներ</t>
  </si>
  <si>
    <t xml:space="preserve">2485 </t>
  </si>
  <si>
    <t>Լեռնաարդյունահանման, արդյունաբերության և շինարարության գծով հետազոտական և նախագծային աշխատանքներ</t>
  </si>
  <si>
    <t xml:space="preserve">2484 </t>
  </si>
  <si>
    <t>Վառելիքի և էներգետիկայի գծով հետազոտական և նախագծային աշխատանքներ</t>
  </si>
  <si>
    <t xml:space="preserve">2483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</si>
  <si>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</si>
  <si>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2482 </t>
  </si>
  <si>
    <t>Ընդհանուր բնույթի տնտեսական, առևտրային և աշխատանքի հարցերի գծով հետազոտական և նախագծային աշխատանքներ</t>
  </si>
  <si>
    <t xml:space="preserve">2481 </t>
  </si>
  <si>
    <t>Տնտեսական հարաբերությունների գծով հետազոտական և նախագծային աշխատանքներ, որից`</t>
  </si>
  <si>
    <t xml:space="preserve">2480 </t>
  </si>
  <si>
    <t>Զարգացման բազմանպատակ ծրագրեր</t>
  </si>
  <si>
    <t xml:space="preserve">2474 </t>
  </si>
  <si>
    <t>Զբոսաշրջություն</t>
  </si>
  <si>
    <t xml:space="preserve">2473 </t>
  </si>
  <si>
    <t>Հյուրանոցներ և հասարակական սննդի օբյեկտներ</t>
  </si>
  <si>
    <t xml:space="preserve">2472 </t>
  </si>
  <si>
    <t>Մեծածախ և մանրածախ առևտուր, ապրանքների պահպանում և պահեստավորում</t>
  </si>
  <si>
    <t xml:space="preserve">2471 </t>
  </si>
  <si>
    <t>Այլ բնագավառներ, որից`</t>
  </si>
  <si>
    <t xml:space="preserve">2470 </t>
  </si>
  <si>
    <t>Կապ</t>
  </si>
  <si>
    <t xml:space="preserve">2461 </t>
  </si>
  <si>
    <t>Կապ, որից`</t>
  </si>
  <si>
    <t xml:space="preserve">2460 </t>
  </si>
  <si>
    <t>Խողովակաշարային և այլ տրանսպորտ</t>
  </si>
  <si>
    <t xml:space="preserve">2455 </t>
  </si>
  <si>
    <t>Օդային տրանսպորտ</t>
  </si>
  <si>
    <t xml:space="preserve">2454 </t>
  </si>
  <si>
    <t>Երկաթուղային տրանսպորտ</t>
  </si>
  <si>
    <t xml:space="preserve">2453 </t>
  </si>
  <si>
    <t>Ջրային տրանսպորտ</t>
  </si>
  <si>
    <t xml:space="preserve">2452 </t>
  </si>
  <si>
    <t>ճանապարհային տրանսպորտ</t>
  </si>
  <si>
    <t xml:space="preserve">2451 </t>
  </si>
  <si>
    <t>Տրանսպորտ, որից`</t>
  </si>
  <si>
    <t xml:space="preserve">2450 </t>
  </si>
  <si>
    <t>Շինարարություն</t>
  </si>
  <si>
    <t xml:space="preserve">2443 </t>
  </si>
  <si>
    <t>Արդյունաբերություն</t>
  </si>
  <si>
    <t xml:space="preserve">2442 </t>
  </si>
  <si>
    <t>Հանքային ռեսուրսների արդյունահանում, բացառությամբ բնական վառելիքի</t>
  </si>
  <si>
    <t xml:space="preserve">2441 </t>
  </si>
  <si>
    <t>Լեռնաարդյունահանում, արդյունաբերություն և շինարարություն, որից`</t>
  </si>
  <si>
    <t xml:space="preserve">2440 </t>
  </si>
  <si>
    <t>Ոչ էլեկտրական էներգիա</t>
  </si>
  <si>
    <t xml:space="preserve">2436 </t>
  </si>
  <si>
    <t>Էլեկտրաէներգիա</t>
  </si>
  <si>
    <t xml:space="preserve">2435 </t>
  </si>
  <si>
    <t>Վառելիքի այլ տեսակներ</t>
  </si>
  <si>
    <t xml:space="preserve">2434 </t>
  </si>
  <si>
    <t>Միջուկային վառելիք</t>
  </si>
  <si>
    <t xml:space="preserve">2433 </t>
  </si>
  <si>
    <t>Նավթամթերք և բնական գազ</t>
  </si>
  <si>
    <t xml:space="preserve">2432 </t>
  </si>
  <si>
    <t>Քարածուխ և այլ կարծր բնական վառելիք</t>
  </si>
  <si>
    <t xml:space="preserve">2431 </t>
  </si>
  <si>
    <t>Վառելիք և էներգետիկա, որից`</t>
  </si>
  <si>
    <t xml:space="preserve">2430 </t>
  </si>
  <si>
    <t>Ոռոգում</t>
  </si>
  <si>
    <t xml:space="preserve">2424 </t>
  </si>
  <si>
    <t>Ձկնորսություն և որսորդություն</t>
  </si>
  <si>
    <t xml:space="preserve">2423 </t>
  </si>
  <si>
    <t>Անտառային տնտեսություն</t>
  </si>
  <si>
    <t xml:space="preserve">2422 </t>
  </si>
  <si>
    <t>Գյուղատնտեսություն</t>
  </si>
  <si>
    <t xml:space="preserve">2421 </t>
  </si>
  <si>
    <t>Գյուղատնտեսություն, անտառային տնտեսություն, ձկնորսություն և որսորդություն, որից`</t>
  </si>
  <si>
    <t xml:space="preserve">2420 </t>
  </si>
  <si>
    <t>Աշխատանքի հետ կապված ընդհանուր բնույթի հարաբերություններ</t>
  </si>
  <si>
    <t xml:space="preserve">2412 </t>
  </si>
  <si>
    <t>Ընդհանուր բնույթի տնտեսական և առևտրային հարաբերություններ</t>
  </si>
  <si>
    <t xml:space="preserve">2411 </t>
  </si>
  <si>
    <t>Ընդհանուր բնույթի տնտեսական, առևտրային և աշխատանքի գծով հարաբերություններ, որից`</t>
  </si>
  <si>
    <t xml:space="preserve">2410 </t>
  </si>
  <si>
    <t>ՏՆՏԵՍԱԿԱՆ ՀԱՐԱԲԵՐՈՒԹՅՈՒՆՆԵՐ (տող 2410 + տող 2420 + տող 2430 + տող 2440 + տող 2450+տող 2460 + տող 2470 + տող 2480 + տող 2490), այդ թվում`</t>
  </si>
  <si>
    <t xml:space="preserve">2400 </t>
  </si>
  <si>
    <t>Հասարակական կարգ և անվտանգություն (այլ դասերին չպատկանող)</t>
  </si>
  <si>
    <t xml:space="preserve">2371 </t>
  </si>
  <si>
    <t>Հասարակական կարգ և անվտանգություն (այլ դասերին չպատկանող), որից`</t>
  </si>
  <si>
    <t xml:space="preserve">2370 </t>
  </si>
  <si>
    <t>Հետազոտական ու նախագծային աշխատանքներ հասարակական կարգի և անվտանգության ոլորտում</t>
  </si>
  <si>
    <t xml:space="preserve">2361 </t>
  </si>
  <si>
    <t>Հետազոտական ու նախագծային աշխատանքներ հասարակական կարգի և անվտանգության ոլորտում որից`</t>
  </si>
  <si>
    <t xml:space="preserve">2360 </t>
  </si>
  <si>
    <t>Կալանավայրեր</t>
  </si>
  <si>
    <t xml:space="preserve">2351 </t>
  </si>
  <si>
    <t>Կալանավայրեր, որից`</t>
  </si>
  <si>
    <t xml:space="preserve">2350 </t>
  </si>
  <si>
    <t>Դատախազություն</t>
  </si>
  <si>
    <t xml:space="preserve">2341 </t>
  </si>
  <si>
    <t>Դատախազություն, որից`</t>
  </si>
  <si>
    <t xml:space="preserve">2340 </t>
  </si>
  <si>
    <t>Իրավական պաշտպանություն</t>
  </si>
  <si>
    <t xml:space="preserve">2332 </t>
  </si>
  <si>
    <t>Դատարաններ</t>
  </si>
  <si>
    <t xml:space="preserve">2331 </t>
  </si>
  <si>
    <t>Դատական գործունեություն և իրավական պաշտպանություն, որից`</t>
  </si>
  <si>
    <t xml:space="preserve">2330 </t>
  </si>
  <si>
    <t>Փրկարար ծառայություն</t>
  </si>
  <si>
    <t xml:space="preserve">2321 </t>
  </si>
  <si>
    <t>Փրկարար ծառայություն, որից`</t>
  </si>
  <si>
    <t xml:space="preserve">2320 </t>
  </si>
  <si>
    <t>Պետական պահպանություն</t>
  </si>
  <si>
    <t xml:space="preserve">2313 </t>
  </si>
  <si>
    <t>Ազգային անվտանգություն</t>
  </si>
  <si>
    <t xml:space="preserve">2312 </t>
  </si>
  <si>
    <t>Ոստիկանություն</t>
  </si>
  <si>
    <t xml:space="preserve">2311 </t>
  </si>
  <si>
    <t>Հասարակական կարգ և անվտանգություն, որից`</t>
  </si>
  <si>
    <t xml:space="preserve">2310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</si>
  <si>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</si>
  <si>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2300 </t>
  </si>
  <si>
    <t>Պաշտպանություն (այլ դասերին չպատկանող)</t>
  </si>
  <si>
    <t xml:space="preserve">2251 </t>
  </si>
  <si>
    <t>Պաշտպանություն (այլ դասերին չպատկանող), որից`</t>
  </si>
  <si>
    <t xml:space="preserve">2250 </t>
  </si>
  <si>
    <t>Հետազոտական և նախագծային աշխատանքներ պաշտպանության ոլորտում, որից`</t>
  </si>
  <si>
    <t xml:space="preserve">2241 </t>
  </si>
  <si>
    <t xml:space="preserve">2240 </t>
  </si>
  <si>
    <t>Արտաքին ռազմական օգնություն</t>
  </si>
  <si>
    <t xml:space="preserve">2231 </t>
  </si>
  <si>
    <t>Արտաքին ռազմական օգնություն, որից`</t>
  </si>
  <si>
    <t xml:space="preserve">2230 </t>
  </si>
  <si>
    <t>Քաղաքացիական պաշտպանություն</t>
  </si>
  <si>
    <t xml:space="preserve">2221 </t>
  </si>
  <si>
    <t>Քաղաքացիական պաշտպանություն, որից`</t>
  </si>
  <si>
    <t xml:space="preserve">2220 </t>
  </si>
  <si>
    <t>Ռազմական պաշտպանություն</t>
  </si>
  <si>
    <t xml:space="preserve">2211 </t>
  </si>
  <si>
    <t>Ռազմական պաշտպանություն, որից`</t>
  </si>
  <si>
    <t xml:space="preserve">2210 </t>
  </si>
  <si>
    <t>ՊԱՇՏՊԱՆՈՒԹՅՈՒՆ (այլ դասերին չպատկանող) (տող 2210+2220 + տող 2230 + տող 2240 + տող 2250), այդ թվում`</t>
  </si>
  <si>
    <t xml:space="preserve">2200 </t>
  </si>
  <si>
    <t xml:space="preserve">2185 </t>
  </si>
  <si>
    <t>այդ թվում` Երևանի համաքաղաքային ծախսերի ֆինանսավորման համար</t>
  </si>
  <si>
    <t xml:space="preserve">2184 </t>
  </si>
  <si>
    <t>- դրամաշնորհներ ՀՀ այլ համայնքների բյուջեներին</t>
  </si>
  <si>
    <t xml:space="preserve">2183 </t>
  </si>
  <si>
    <t>- դրամաշնորհներ ՀՀ պետական բյուջեին</t>
  </si>
  <si>
    <t xml:space="preserve">2182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</si>
  <si>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</si>
  <si>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</si>
  <si>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2180 </t>
  </si>
  <si>
    <t>Պետական պարտքի գծով գործառնություններ</t>
  </si>
  <si>
    <t xml:space="preserve">2171 </t>
  </si>
  <si>
    <t>Պետական պարտքի գծով գործառնություններ, որից`</t>
  </si>
  <si>
    <t xml:space="preserve">2170 </t>
  </si>
  <si>
    <t>Ընդհանուր բնույթի հանրային ծառայություններ (այլ դասերին չպատկանող)</t>
  </si>
  <si>
    <t xml:space="preserve">2161 </t>
  </si>
  <si>
    <t>Ընդհանուր բնույթի հանրային ծառայություններ (այլ դասերին չպատկանող), որից`</t>
  </si>
  <si>
    <t xml:space="preserve">2160 </t>
  </si>
  <si>
    <t>Ընդհանուր բնույթի հանրային ծառայությունների գծով հետազոտական և նախագծային աշխատանքներ</t>
  </si>
  <si>
    <t xml:space="preserve">2151 </t>
  </si>
  <si>
    <t>Ընդհանուր բնույթի հանրային ծառայությունների գծով հետազոտական և նախագծային աշխատանքներ որից`</t>
  </si>
  <si>
    <t xml:space="preserve">2150 </t>
  </si>
  <si>
    <t>Ընդհանուր բնույթի հետազոտական աշխատանք</t>
  </si>
  <si>
    <t xml:space="preserve">2141 </t>
  </si>
  <si>
    <t>Ընդհանուր բնույթի հետազոտական աշխատանք, որից`</t>
  </si>
  <si>
    <t xml:space="preserve">2140 </t>
  </si>
  <si>
    <t>Ընդհանուր բնույթի այլ ծառայություններ</t>
  </si>
  <si>
    <t xml:space="preserve">2133 </t>
  </si>
  <si>
    <t>Ծրագրման և վիճակագրական ընդհանուր ծառայություններ</t>
  </si>
  <si>
    <t xml:space="preserve">2132 </t>
  </si>
  <si>
    <t>Աշխատակազմի /կադրերի/ գծով ընդհանուր բնույթի ծառայություններ</t>
  </si>
  <si>
    <t xml:space="preserve">2131 </t>
  </si>
  <si>
    <t>Ընդհանուր բնույթի ծառայություններ, որից`</t>
  </si>
  <si>
    <t xml:space="preserve">2130 </t>
  </si>
  <si>
    <t>Միջազգային կազմակերպությունների միջոցով տրամադրվող տնտեսական օգնություն</t>
  </si>
  <si>
    <t xml:space="preserve">2122 </t>
  </si>
  <si>
    <t>Արտաքին տնտեսական աջակցություն</t>
  </si>
  <si>
    <t xml:space="preserve">2121 </t>
  </si>
  <si>
    <t>Արտաքին տնտեսական օգնություն, որից`</t>
  </si>
  <si>
    <t xml:space="preserve">2120 </t>
  </si>
  <si>
    <t>Արտաքին հարաբերություններ</t>
  </si>
  <si>
    <t xml:space="preserve">2113 </t>
  </si>
  <si>
    <t>Ֆինանսական և հարկաբյուջետային հարաբերություններ</t>
  </si>
  <si>
    <t xml:space="preserve">2112 </t>
  </si>
  <si>
    <t>Օրենսդիր և գործադիր մարմիններ, պետական կառավարում</t>
  </si>
  <si>
    <t xml:space="preserve">2111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</si>
  <si>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</si>
  <si>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2110 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</si>
  <si>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</si>
  <si>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2100 </t>
  </si>
  <si>
    <t>ԸՆԴԱՄԵՆԸ ԾԱԽՍԵՐ (տող 2100 + տող 2200 + տող 2300 + տող 2400 + տող 2500 + տող 2600 + տող 2700 + տող 2800 + տող 2900 + տող 3000 + տող 3100)</t>
  </si>
  <si>
    <t>X</t>
  </si>
  <si>
    <t> X</t>
  </si>
  <si>
    <t xml:space="preserve">2000 </t>
  </si>
  <si>
    <t>ֆոնդային բյուջե</t>
  </si>
  <si>
    <t>վարչական բյուջե</t>
  </si>
  <si>
    <t>այդ թվում`</t>
  </si>
  <si>
    <t>Ընդամենը (ս.7+ս.8)</t>
  </si>
  <si>
    <t>Բյուջետային ծախսերի 
գործառնական դասակարգման բաժինների, խմբերի 
և դասերի անվանումները</t>
  </si>
  <si>
    <t>Դաս</t>
  </si>
  <si>
    <t>Խումբ</t>
  </si>
  <si>
    <t>Բաժին</t>
  </si>
  <si>
    <t>Տողի
NN</t>
  </si>
  <si>
    <t>ՀԱՏՎԱԾ 2
ՀԱՄԱՅՆՔԻ ԲՅՈՒՋԵԻ ԾԱԽՍԵՐԸ ԸՍՏ ԲՅՈՒՋԵՏԱՅԻՆ
ԾԱԽՍԵՐԻ ԳՈՐԾԱՌՆԱԿԱՆ ԴԱՍԱԿԱՐԳՄԱՆ</t>
  </si>
  <si>
    <t>x</t>
  </si>
  <si>
    <t>8414</t>
  </si>
  <si>
    <t> ՈՉ ՆՅՈՒԹԱԿԱՆ ՉԱՐՏԱԴՐՎԱԾ ԱԿՏԻՎՆԵՐԻ ԻՐԱՑՈՒՄԻՑ ՄՈՒՏՔԵՐ</t>
  </si>
  <si>
    <t>6440</t>
  </si>
  <si>
    <t>8413</t>
  </si>
  <si>
    <t> ԱՅԼ ԲՆԱԿԱՆ ԾԱԳՈՒՄ ՈՒՆԵՑՈՂ ՀԻՄՆԱԿԱՆ ՄԻՋՈՑՆԵՐԻ ԻՐԱՑՈՒՄԻՑ ՄՈՒՏՔԵՐ</t>
  </si>
  <si>
    <t>6430</t>
  </si>
  <si>
    <t>8412</t>
  </si>
  <si>
    <t>ՕԳՏԱԿԱՐ ՀԱՆԱԾՈՆԵՐԻ ԻՐԱՑՈՒՄԻՑ ՄՈՒՏՔԵՐ</t>
  </si>
  <si>
    <t>6420</t>
  </si>
  <si>
    <t>8411</t>
  </si>
  <si>
    <t>ՀՈՂԻ ԻՐԱՑՈՒՄԻՑ ՄՈՒՏՔԵՐ Մայակովսկի</t>
  </si>
  <si>
    <t>64105</t>
  </si>
  <si>
    <t>ՀՈՂԻ ԻՐԱՑՈՒՄԻՑ ՄՈՒՏՔԵՐ Կաթնաղբյուր</t>
  </si>
  <si>
    <t>64104</t>
  </si>
  <si>
    <t>ՀՈՂԻ ԻՐԱՑՈՒՄԻՑ ՄՈՒՏՔԵՐ Գետարգել</t>
  </si>
  <si>
    <t>64103</t>
  </si>
  <si>
    <t>ՀՈՂԻ ԻՐԱՑՈՒՄԻՑ ՄՈՒՏՔԵՐ Բալահովիտ</t>
  </si>
  <si>
    <t>6410/</t>
  </si>
  <si>
    <t>ՀՈՂԻ ԻՐԱՑՈՒՄԻՑ ՄՈՒՏՔԵՐ Աբովյան</t>
  </si>
  <si>
    <t>6410.</t>
  </si>
  <si>
    <t>ՀՈՂԻ ԻՐԱՑՈՒՄԻՑ ՄՈՒՏՔԵՐ</t>
  </si>
  <si>
    <t>6410</t>
  </si>
  <si>
    <t>ՉԱՐՏԱԴՐՎԱԾ ԱԿՏԻՎՆԵՐԻ ԻՐԱՑՈՒՄԻՑ ՄՈՒՏՔԵՐ(տող 6410 + տող 6420 + տող 6430 + տող 6440), այդ թվում`</t>
  </si>
  <si>
    <t>6400</t>
  </si>
  <si>
    <t>8311</t>
  </si>
  <si>
    <t>ԲԱՐՁՐԱՐԺԵՔ ԱԿՏԻՎՆԵՐԻ ԻՐԱՑՈՒՄԻՑ ՄՈՒՏՔԵՐ</t>
  </si>
  <si>
    <t>6310</t>
  </si>
  <si>
    <t>ԲԱՐՁՐԱՐԺԵՔ ԱԿՏԻՎՆԵՐԻ ԻՐԱՑՈՒՄԻՑ ՄՈՒՏՔԵՐ (տող 6310), այդ թվում`</t>
  </si>
  <si>
    <t>6300</t>
  </si>
  <si>
    <t>8223</t>
  </si>
  <si>
    <t>ՍՊԱՌՄԱՆ ՀԱՄԱՐ ՆԱԽԱՏԵՍՎԱԾ ՊԱՇԱՐՆԵՐԻ ԻՐԱՑՈՒՄԻՑ ՄՈՒՏՔԵՐ</t>
  </si>
  <si>
    <t>6223</t>
  </si>
  <si>
    <t>8222</t>
  </si>
  <si>
    <t>ՎԵՐԱՎԱՃԱՌՔԻ ՀԱՄԱՐ ԱՊՐԱՆՔՆԵՐԻ ԻՐԱՑՈՒՄԻՑ ՄՈՒՏՔԵՐ</t>
  </si>
  <si>
    <t>6222</t>
  </si>
  <si>
    <t>8221</t>
  </si>
  <si>
    <t>ԱՐՏԱԴՐԱԿԱՆ ՊԱՇԱՐՆԵՐԻ ԻՐԱՑՈՒՄԻՑ ՄՈՒՏՔԵՐ</t>
  </si>
  <si>
    <t>6221</t>
  </si>
  <si>
    <t>ԱՅԼ ՊԱՇԱՐՆԵՐԻ ԻՐԱՑՈՒՄԻՑ ՄՈՒՏՔԵՐ (տող 6221 + տող 6222 + տող 6223), որից`</t>
  </si>
  <si>
    <t>6220</t>
  </si>
  <si>
    <t>8211</t>
  </si>
  <si>
    <t>ՌԱԶՄԱՎԱՐԱԿԱՆ ՀԱՄԱՅՆՔԱՅԻՆ ՊԱՇԱՐՆԵՐԻ ԻՐԱՑՈՒՄԻՑ ՄՈՒՏՔԵՐ</t>
  </si>
  <si>
    <t>6210</t>
  </si>
  <si>
    <t>ՊԱՇԱՐՆԵՐԻ ԻՐԱՑՈՒՄԻՑ ՄՈՒՏՔԵՐ(տող 6210 + տող 6220), այդ թվում`</t>
  </si>
  <si>
    <t>6200</t>
  </si>
  <si>
    <t>8131</t>
  </si>
  <si>
    <t>ԱՅԼ ՀԻՄՆԱԿԱՆ ՄԻՋՈՑՆԵՐԻ ԻՐԱՑՈՒՄԻՑ ՄՈՒՏՔԵՐ Կաթնաղբյուր</t>
  </si>
  <si>
    <t>61302</t>
  </si>
  <si>
    <t>ԱՅԼ ՀԻՄՆԱԿԱՆ ՄԻՋՈՑՆԵՐԻ ԻՐԱՑՈՒՄԻՑ ՄՈՒՏՔԵՐ Աբովյան</t>
  </si>
  <si>
    <t>61301</t>
  </si>
  <si>
    <t>ԱՅԼ ՀԻՄՆԱԿԱՆ ՄԻՋՈՑՆԵՐԻ ԻՐԱՑՈՒՄԻՑ ՄՈՒՏՔԵՐ</t>
  </si>
  <si>
    <t>6130</t>
  </si>
  <si>
    <t>8121</t>
  </si>
  <si>
    <t>ՇԱՐԺԱԿԱՆ ԳՈՒՅՔԻ ԻՐԱՑՈՒՄԻՑ ՄՈՒՏՔԵՐ</t>
  </si>
  <si>
    <t>6120</t>
  </si>
  <si>
    <t>8111</t>
  </si>
  <si>
    <t xml:space="preserve">ԱՆՇԱՐԺ ԳՈՒՅՔԻ ԻՐԱՑՈՒՄԻՑ ՄՈՒՏՔԵՐ </t>
  </si>
  <si>
    <t>6110</t>
  </si>
  <si>
    <t>ՀԻՄՆԱԿԱՆ ՄԻՋՈՑՆԵՐԻ ԻՐԱՑՈՒՄԻՑ ՄՈՒՏՔԵՐ (տող 6110 + տող 6120 + տող 6130), այդ թվում`</t>
  </si>
  <si>
    <t>6100</t>
  </si>
  <si>
    <t>Գ. ՈՉ ՖԻՆԱՆՍԱԿԱՆ ԱԿՏԻՎՆԵՐԻ ԻՐԱՑՈՒՄԻՑ ՄՈՒՏՔԵՐ (տող 6100 + տող 6200 + տող 6300 + տող 6400), այդ թվում`</t>
  </si>
  <si>
    <t>6000</t>
  </si>
  <si>
    <t>5511</t>
  </si>
  <si>
    <t>- Համաֆինանսավորմամբ իրականացվող ծրագրեր և (կամ) կապիտալ ակտիվի ձեռքբերում</t>
  </si>
  <si>
    <t>- Համաֆինանսավորմամբ իրականացվող ծրագրեր և (կամ) կապիտալ ակտիվի ձեռքբերում, այդ թվում`</t>
  </si>
  <si>
    <t>5500</t>
  </si>
  <si>
    <t>5441</t>
  </si>
  <si>
    <t>- Ոչ նյութական չարտադրված ակտիվներ</t>
  </si>
  <si>
    <t>5431</t>
  </si>
  <si>
    <t>- Այլ բնական ծագում ունեցող ակտիվներ</t>
  </si>
  <si>
    <t>5421</t>
  </si>
  <si>
    <t>- Ընդերքային ակտիվներ</t>
  </si>
  <si>
    <t>5411</t>
  </si>
  <si>
    <t>- Հող</t>
  </si>
  <si>
    <t>1.4 ՉԱՐՏԱԴՐՎԱԾ ԱԿՏԻՎՆԵՐ (տող 5411 + տող 5421 + տող 5431 + տող 5441), այդ թվում`</t>
  </si>
  <si>
    <t>5400</t>
  </si>
  <si>
    <t>5311</t>
  </si>
  <si>
    <t>- Բարձրարժեք ակտիվներ</t>
  </si>
  <si>
    <t>1.3 ԲԱՐՁՐԱՐԺԵՔ ԱԿՏԻՎՆԵՐ (տող 5311), այդ թվում`</t>
  </si>
  <si>
    <t>5300</t>
  </si>
  <si>
    <t>5241</t>
  </si>
  <si>
    <t>- Սպառման նպատակով պահվող պաշարներ</t>
  </si>
  <si>
    <t>5231</t>
  </si>
  <si>
    <t>- Վերավաճառքի համար նախատեսված ապրանքներ</t>
  </si>
  <si>
    <t>5221</t>
  </si>
  <si>
    <t>- Նյութեր և պարագաներ</t>
  </si>
  <si>
    <t>5211</t>
  </si>
  <si>
    <t>- Համայնքային նշանակության ռազմավարական պաշարներ</t>
  </si>
  <si>
    <t>1.2 ՊԱՇԱՐՆԵՐ (տող 5211 + տող 5221 + տող 5231 + տող 5241), այդ թվում`</t>
  </si>
  <si>
    <t>5200</t>
  </si>
  <si>
    <t>5134</t>
  </si>
  <si>
    <t>- Նախագծահետազոտական ծախսեր</t>
  </si>
  <si>
    <t>5133</t>
  </si>
  <si>
    <t>- Գեոդեզիական քարտեզագրական ծախսեր</t>
  </si>
  <si>
    <t>5132</t>
  </si>
  <si>
    <t>- Ոչ նյութական հիմնական միջոցներ</t>
  </si>
  <si>
    <t>5131</t>
  </si>
  <si>
    <t>- Աճեցվող ակտիվներ</t>
  </si>
  <si>
    <t>ԱՅԼ ՀԻՄՆԱԿԱՆ ՄԻՋՈՑՆԵՐ (տող 5131 + տող 5132 + տող 5133 + տող 5134), որից`</t>
  </si>
  <si>
    <t>5130</t>
  </si>
  <si>
    <t>5129</t>
  </si>
  <si>
    <t>- Այլ մեքենաներ և սարքավորումներ</t>
  </si>
  <si>
    <t>5123</t>
  </si>
  <si>
    <t>5122</t>
  </si>
  <si>
    <t>- Վարչական սարքավորումներ</t>
  </si>
  <si>
    <t>5121</t>
  </si>
  <si>
    <t>- Տրանսպորտային սարքավորումներ</t>
  </si>
  <si>
    <t>ՄԵՔԵՆԱՆԵՐ ԵՎ ՍԱՐՔԱՎՈՐՈՒՄՆԵՐ (տող 5121 + տող 5122 + տող 5123), որից`</t>
  </si>
  <si>
    <t>5120</t>
  </si>
  <si>
    <t>5113</t>
  </si>
  <si>
    <t>- Շենքերի և շինությունների կապիտալ վերանորոգում</t>
  </si>
  <si>
    <t>5112</t>
  </si>
  <si>
    <t>- Շենքերի և շինությունների կառուցում</t>
  </si>
  <si>
    <t>5111</t>
  </si>
  <si>
    <t>- Շենքերի և շինությունների ձեռքբերում</t>
  </si>
  <si>
    <t>ՇԵՆՔԵՐ ԵՎ ՇԻՆՈՒԹՅՈՒՆՆԵՐ (տող 5111 + տող 5112 + տող 5113), որից`</t>
  </si>
  <si>
    <t>5110</t>
  </si>
  <si>
    <t>1.1. ՀԻՄՆԱԿԱՆ ՄԻՋՈՑՆԵՐ (տող 5110 + տող 5120 + տող 5130), այդ թվում`</t>
  </si>
  <si>
    <t>5100</t>
  </si>
  <si>
    <t>Բ. ՈՉ ՖԻՆԱՆՍԱԿԱՆ ԱԿՏԻՎՆԵՐԻ ԳԾՈՎ ԾԱԽՍԵՐ (տող 5100 + տող 5200 + տող 5300 + տող 5400), այդ թվում`</t>
  </si>
  <si>
    <t>5000</t>
  </si>
  <si>
    <t>այդ թվում` համայնքի բյուջեի վարչական մասի պահուստային ֆոնդից ֆոնդային մաս կատարվող հատկացումներ</t>
  </si>
  <si>
    <t>4772</t>
  </si>
  <si>
    <t>4891</t>
  </si>
  <si>
    <t>- Պահուստային միջոցներ (ֆոնդային բյ.)</t>
  </si>
  <si>
    <t>4771Ա</t>
  </si>
  <si>
    <t>- Պահուստային միջոցներ (վարչական բյ.)</t>
  </si>
  <si>
    <t>4771</t>
  </si>
  <si>
    <t>ՊԱՀՈՒՍՏԱՅԻՆ ՄԻՋՈՑՆԵՐ (տող 4771 + տող 4771Ա), որից`</t>
  </si>
  <si>
    <t>4770</t>
  </si>
  <si>
    <t>4861</t>
  </si>
  <si>
    <t>- Այլ ծախսեր</t>
  </si>
  <si>
    <t>4761</t>
  </si>
  <si>
    <t>ԱՅԼ ԾԱԽՍԵՐ (տող 4761), որից`</t>
  </si>
  <si>
    <t>4760</t>
  </si>
  <si>
    <t>4851</t>
  </si>
  <si>
    <t>- Կառավարման մարմինների գործունեության հետևանքով առաջացած վնասվածքների կամ վնասների վերականգնում</t>
  </si>
  <si>
    <t>4751</t>
  </si>
  <si>
    <t>ԿԱՌԱՎԱՐՄԱՆ ՄԱՐՄԻՆՆԵՐԻ ԳՈՐԾՈՒՆԵՈՒԹՅԱՆ ՀԵՏԵՎԱՆՔՈՎ ԱՌԱՋԱՑԱԾ ՎՆԱՍՆԵՐԻ ԿԱՄ ՎՆԱՍՎԱԾՔՆԵՐԻ ՎԵՐԱԿԱՆԳՆՈՒՄ (տող 4751), որից`</t>
  </si>
  <si>
    <t>4750</t>
  </si>
  <si>
    <t>4842</t>
  </si>
  <si>
    <t>- Այլ բնական պատճառներով ստացած վնասվածքների վերականգնում</t>
  </si>
  <si>
    <t>4742</t>
  </si>
  <si>
    <t>4841</t>
  </si>
  <si>
    <t>- Բնական աղետներից առաջացած վնասվածքների կամ վնասների վերականգնում</t>
  </si>
  <si>
    <t>4741</t>
  </si>
  <si>
    <t>ԲՆԱԿԱՆ ԱՂԵՏՆԵՐԻՑ ԿԱՄ ԱՅԼ ԲՆԱԿԱՆ ՊԱՏՃԱՌՆԵՐՈՎ ԱՌԱՋԱՑԱԾ ՎՆԱՍՆԵՐԻ ԿԱՄ ՎՆԱՍՎԱԾՔՆԵՐԻ ՎԵՐԱԿԱՆԳՆՈՒՄ (տող 4741 + տող 4742), որից`</t>
  </si>
  <si>
    <t>4740</t>
  </si>
  <si>
    <t>4831</t>
  </si>
  <si>
    <t>- Դատարանների կողմից նշանակված տույժեր և տուգանքներ</t>
  </si>
  <si>
    <t>4731</t>
  </si>
  <si>
    <t>ԴԱՏԱՐԱՆՆԵՐԻ ԿՈՂՄԻՑ ՆՇԱՆԱԿՎԱԾ ՏՈՒՅԺԵՐ ԵՎ ՏՈՒԳԱՆՔՆԵՐ (տող 4731), որից`</t>
  </si>
  <si>
    <t>4730</t>
  </si>
  <si>
    <t>4824</t>
  </si>
  <si>
    <t>- Պետական հատվածի տարբեր մակարդակների կողմից միմյանց նկատմամբ կիրառվող տույժեր</t>
  </si>
  <si>
    <t>4724</t>
  </si>
  <si>
    <t>4823</t>
  </si>
  <si>
    <t>- Պարտադիր վճարներ</t>
  </si>
  <si>
    <t>4723</t>
  </si>
  <si>
    <t>4822</t>
  </si>
  <si>
    <t>- Այլ հարկեր</t>
  </si>
  <si>
    <t>4722</t>
  </si>
  <si>
    <t>4821</t>
  </si>
  <si>
    <t>- Աշխատավարձի ֆոնդ</t>
  </si>
  <si>
    <t>4721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</si>
  <si>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</si>
  <si>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4720</t>
  </si>
  <si>
    <t>4819</t>
  </si>
  <si>
    <t>- Նվիրատվություններ այլ շահույթ չհետապնդող կազմակերպություններին</t>
  </si>
  <si>
    <t>4712</t>
  </si>
  <si>
    <t>4811</t>
  </si>
  <si>
    <t>- Տնային տնտեսություններին ծառայություններ մատուցող` շահույթ չհետապնդող կազմակերպություններին նվիրատվություններ</t>
  </si>
  <si>
    <t>4711</t>
  </si>
  <si>
    <t>ՆՎԻՐԱՏՎՈՒԹՅՈՒՆՆԵՐ ՈՉ ԿԱՌԱՎԱՐԱԿԱՆ (ՀԱՍԱՐԱԿԱԿԱՆ) ԿԱԶՄԱԿԵՐՊՈՒԹՅՈՒՆՆԵՐԻՆ (տող 4711 + տող 4712), որից`</t>
  </si>
  <si>
    <t>4710</t>
  </si>
  <si>
    <t>1.7 ԱՅԼ ԾԱԽՍԵՐ (տող 4710 + տող 4720 + տող 4730 + տող 4740 + տող 4750 + տող 4760+ տող 4770), այդ թվում`</t>
  </si>
  <si>
    <t>4700</t>
  </si>
  <si>
    <t>- Կենսաթոշակներ</t>
  </si>
  <si>
    <t>4641</t>
  </si>
  <si>
    <t>ԿԵՆՍԱԹՈՇԱԿՆԵՐ (տող 4641), որից`</t>
  </si>
  <si>
    <t>4640</t>
  </si>
  <si>
    <t>4729</t>
  </si>
  <si>
    <t>- Այլ նպաստներ բյուջեից</t>
  </si>
  <si>
    <t>4634</t>
  </si>
  <si>
    <t>4728</t>
  </si>
  <si>
    <t>- Բնակարանային նպաստներ բյուջեից</t>
  </si>
  <si>
    <t>4633</t>
  </si>
  <si>
    <t>4727</t>
  </si>
  <si>
    <t>- Կրթական, մշակութային և սպորտային նպաստներ բյուջեից</t>
  </si>
  <si>
    <t>4632</t>
  </si>
  <si>
    <t>4726</t>
  </si>
  <si>
    <t>- Հուղարկավորության նպաստներ բյուջեից</t>
  </si>
  <si>
    <t>4631</t>
  </si>
  <si>
    <t>ՍՈՑԻԱԼԱԿԱՆ ՕԳՆՈՒԹՅԱՆ ԴՐԱՄԱԿԱՆ ԱՐՏԱՀԱՅՏՈՒԹՅԱՄԲ ՆՊԱՍՏՆԵՐ (ԲՅՈՒՋԵԻՑ) (տող 4631 + տող 4632 + տող 4633 + տող 4634), որից`</t>
  </si>
  <si>
    <t>4630</t>
  </si>
  <si>
    <t>- Սոցիալական ապահովության բնեղեն նպաստներ ծառայություններ մատուցողներին</t>
  </si>
  <si>
    <t>4620</t>
  </si>
  <si>
    <t>- Տնային տնտեսություններին դրամով վճարվող սոցիալական ապահովության վճարներ</t>
  </si>
  <si>
    <t>4610</t>
  </si>
  <si>
    <t>ՍՈՑԻԱԼԱԿԱՆ ԱՊԱՀՈՎՈՒԹՅԱՆ ՆՊԱՍՏՆԵՐ, այդ թվում`</t>
  </si>
  <si>
    <t>4601</t>
  </si>
  <si>
    <t>1.6 ՍՈՑԻԱԼԱԿԱՆ ՆՊԱՍՏՆԵՐ ԵՎ ԿԵՆՍԱԹՈՇԱԿՆԵՐ (տող 4610 + տող 4630 + տող 4640), այդ թվում`</t>
  </si>
  <si>
    <t>4600</t>
  </si>
  <si>
    <t>- այլ</t>
  </si>
  <si>
    <t>4548</t>
  </si>
  <si>
    <t>- ՀՀ պետական բյուջեին</t>
  </si>
  <si>
    <t>4547</t>
  </si>
  <si>
    <t>ՀՀ այլ համայնքներին</t>
  </si>
  <si>
    <t>4546</t>
  </si>
  <si>
    <t>Երևանի համաքաղաքային ծախսերի ֆինանսավորման համար</t>
  </si>
  <si>
    <t>4545</t>
  </si>
  <si>
    <t>- տեղական ինքնակառավարման մարմիններին (տող 4545 + տող 4546),որից`</t>
  </si>
  <si>
    <t>4544</t>
  </si>
  <si>
    <t>4657</t>
  </si>
  <si>
    <t>- Այլ կապիտալ դրամաշնորհներ</t>
  </si>
  <si>
    <t>4543</t>
  </si>
  <si>
    <t>4656</t>
  </si>
  <si>
    <t>- Կապիտալ դրամաշնորհներ պետական և համայնքների առևտրային կազմակերպություններին</t>
  </si>
  <si>
    <t>4542</t>
  </si>
  <si>
    <t>4655</t>
  </si>
  <si>
    <t>- Կապիտալ դրամաշնորհներ պետական և համայնքների ոչ առևտրային կազմակերպություններին</t>
  </si>
  <si>
    <t>4541</t>
  </si>
  <si>
    <t>ԿԱՊԻՏԱԼ ԴՐԱՄԱՇՆՈՐՀՆԵՐ ՊԵՏԱԿԱՆ ՀԱՏՎԱԾԻ ԱՅԼ ՄԱԿԱՐԴԱԿՆԵՐԻՆ (տող 4541 + տող 4542 + տող 4543), որից`</t>
  </si>
  <si>
    <t>4540</t>
  </si>
  <si>
    <t>4538</t>
  </si>
  <si>
    <t>4537</t>
  </si>
  <si>
    <t>այլ համայնքներին</t>
  </si>
  <si>
    <t>4536</t>
  </si>
  <si>
    <t>4535</t>
  </si>
  <si>
    <t> - տեղական ինքնակառավարման մարմիններին (տող 4535 + տող 4536), որից`</t>
  </si>
  <si>
    <t>4534</t>
  </si>
  <si>
    <t>4639</t>
  </si>
  <si>
    <t>- Այլ ընթացիկ դրամաշնորհներ (տող 4534 + տող 4537 + տող 4538), այդ թվում`</t>
  </si>
  <si>
    <t>4533</t>
  </si>
  <si>
    <t>4638</t>
  </si>
  <si>
    <t>- Ընթացիկ դրամաշնորհներ պետական և համայնքների առևտրային կազմակերպություններին</t>
  </si>
  <si>
    <t>4532</t>
  </si>
  <si>
    <t>4637</t>
  </si>
  <si>
    <t>- Ընթացիկ դրամաշնորհներ պետական և համայնքների ոչ առևտրային կազմակերպություններին</t>
  </si>
  <si>
    <t>4531</t>
  </si>
  <si>
    <t>ԸՆԹԱՑԻԿ ԴՐԱՄԱՇՆՈՐՀՆԵՐ ՊԵՏԱԿԱՆ ՀԱՏՎԱԾԻ ԱՅԼ ՄԱԿԱՐԴԱԿՆԵՐԻՆ (տող 4531 + տող 4532 + տող 4533), որից`</t>
  </si>
  <si>
    <t>4530</t>
  </si>
  <si>
    <t>4622</t>
  </si>
  <si>
    <t>- Կապիտալ դրամաշնորհներ միջազգային կազմակերպություններին</t>
  </si>
  <si>
    <t>4522</t>
  </si>
  <si>
    <t>4621</t>
  </si>
  <si>
    <t>- Ընթացիկ դրամաշնորհներ միջազգային կազմակերպություններին</t>
  </si>
  <si>
    <t>4521</t>
  </si>
  <si>
    <t>ԴՐԱՄԱՇՆՈՐՀՆԵՐ ՄԻՋԱԶԳԱՅԻՆ ԿԱԶՄԱԿԵՐՊՈՒԹՅՈՒՆՆԵՐԻՆ (տող 4521 + տող 4522), որից`</t>
  </si>
  <si>
    <t>4520</t>
  </si>
  <si>
    <t>4612</t>
  </si>
  <si>
    <t>- Կապիտալ դրամաշնորհներ օտարերկրյա կառավարություններին</t>
  </si>
  <si>
    <t>4512</t>
  </si>
  <si>
    <t>4611</t>
  </si>
  <si>
    <t>- Ընթացիկ դրամաշնորհներ օտարերկրյա կառավարություններին</t>
  </si>
  <si>
    <t>4511</t>
  </si>
  <si>
    <t>ԴՐԱՄԱՇՆՈՐՀՆԵՐ ՕՏԱՐԵՐԿՐՅԱ ԿԱՌԱՎԱՐՈՒԹՅՈՒՆՆԵՐԻՆ (տող 4511 + տող 4512), որից`</t>
  </si>
  <si>
    <t>4510</t>
  </si>
  <si>
    <t>1.5 ԴՐԱՄԱՇՆՈՐՀՆԵՐ (տող 4510 + տող 4520 + տող 4530 + տող 4540), այդ թվում`</t>
  </si>
  <si>
    <t>4500</t>
  </si>
  <si>
    <t>- Սուբսիդիաներ ոչ պետական (ոչ hամայնքային) ֆինանսական կազմակերպություններին</t>
  </si>
  <si>
    <t>4422</t>
  </si>
  <si>
    <t>- Սուբսիդիաներ ոչ պետական (ոչ B118hամայնքային) ոչ ֆինանսական կազմակերպություններին</t>
  </si>
  <si>
    <t>4421</t>
  </si>
  <si>
    <t>ՍՈՒԲՍԻԴԻԱՆԵՐ ՈՉ ՊԵՏԱԿԱՆ (ՈՉ ՀԱՄԱՅՆՔԱՅԻՆ) ԿԱԶՄԱԿԵՐՊՈՒԹՅՈՒՆՆԵՐԻՆ (տող 4421 + տող 4422), որից`</t>
  </si>
  <si>
    <t>4420</t>
  </si>
  <si>
    <t>- Սուբսիդիաներ ֆինանսական պետական (hամայնքային) կազմակերպություններին</t>
  </si>
  <si>
    <t>4412</t>
  </si>
  <si>
    <t>- Սուբսիդիաներ ոչ ֆինանսական պետական (hամայնքային) կազմակերպություններին</t>
  </si>
  <si>
    <t>4411</t>
  </si>
  <si>
    <t>ՍՈՒԲՍԻԴԻԱՆԵՐ ՊԵՏԱԿԱՆ (ՀԱՄԱՅՆՔԱՅԻՆ) ԿԱԶՄԱԿԵՐՊՈՒԹՅՈՒՆՆԵՐԻՆ (տող 4411 + տող 4412), որից`</t>
  </si>
  <si>
    <t>4410</t>
  </si>
  <si>
    <t>1.4 ՍՈՒԲՍԻԴԻԱՆԵՐ (տող 4410 + տող 4420), այդ թվում`</t>
  </si>
  <si>
    <t>4400</t>
  </si>
  <si>
    <t>4433</t>
  </si>
  <si>
    <t>- Փոխառությունների գծով տուրքեր</t>
  </si>
  <si>
    <t>4333</t>
  </si>
  <si>
    <t>4432</t>
  </si>
  <si>
    <t>- Տույժեր</t>
  </si>
  <si>
    <t>4332</t>
  </si>
  <si>
    <t>4431</t>
  </si>
  <si>
    <t>- Փոխանակման կուրսերի բացասական տարբերություն</t>
  </si>
  <si>
    <t>4331</t>
  </si>
  <si>
    <t>ՓՈԽԱՌՈՒԹՅՈՒՆՆԵՐԻ ՀԵՏ ԿԱՊՎԱԾ ՎՃԱՐՆԵՐ (տող 4331 + տող 4332 + տող 4333), որից`</t>
  </si>
  <si>
    <t>4330</t>
  </si>
  <si>
    <t>- Արտաքին վարկերի գծով տոկոսավճարներ</t>
  </si>
  <si>
    <t>4322</t>
  </si>
  <si>
    <t>- Արտաքին արժեթղթերի գծով տոկոսավճարներ</t>
  </si>
  <si>
    <t>4321</t>
  </si>
  <si>
    <t>ԱՐՏԱՔԻՆ ՏՈԿՈՍԱՎՃԱՐՆԵՐ (տող 4321 + տող 4322), որից`</t>
  </si>
  <si>
    <t>4320</t>
  </si>
  <si>
    <t>- Ներքին վարկերի տոկոսավճարներ</t>
  </si>
  <si>
    <t>4312</t>
  </si>
  <si>
    <t>- Ներքին արժեթղթերի տոկոսավճարներ</t>
  </si>
  <si>
    <t>4311</t>
  </si>
  <si>
    <t>ՆԵՐՔԻՆ ՏՈԿՈՍԱՎՃԱՐՆԵՐ (տող 4311 + տող 4312), որից`</t>
  </si>
  <si>
    <t>4310</t>
  </si>
  <si>
    <t>1.3 ՏՈԿՈՍԱՎՃԱՐՆԵՐ (տող 4310 + տող 4320 + տող 4330), այդ թվում`</t>
  </si>
  <si>
    <t>4300</t>
  </si>
  <si>
    <t>4269</t>
  </si>
  <si>
    <t>- Հատուկ նպատակային այլ նյութեր</t>
  </si>
  <si>
    <t>4268</t>
  </si>
  <si>
    <t>4267</t>
  </si>
  <si>
    <t>- Կենցաղային և հանրային սննդի նյութեր</t>
  </si>
  <si>
    <t>4266</t>
  </si>
  <si>
    <t>- Առողջապահական և լաբորատոր նյութեր</t>
  </si>
  <si>
    <t>4265</t>
  </si>
  <si>
    <t>- Շրջակա միջավայրի պաշտպանության և գիտական նյութեր</t>
  </si>
  <si>
    <t>4264</t>
  </si>
  <si>
    <t>- Տրանսպորտային նյութեր</t>
  </si>
  <si>
    <t>4263</t>
  </si>
  <si>
    <t>- Վերապատրաստման և ուսուցման նյութեր (աշխատողների վերապատրաստում)</t>
  </si>
  <si>
    <t>4262</t>
  </si>
  <si>
    <t>- Գյուղատնտեսական ապրանքներ</t>
  </si>
  <si>
    <t>4261</t>
  </si>
  <si>
    <t>- Գրասենյակային նյութեր և հագուստ</t>
  </si>
  <si>
    <t>ՆՅՈՒԹԵՐ (տող 4261 + տող 4262 + տող 4263 + տող 4264 + տող 4265 + տող 4266 + տող 4267 + տող 4268), որից`</t>
  </si>
  <si>
    <t>4260</t>
  </si>
  <si>
    <t>4252</t>
  </si>
  <si>
    <t>- Մեքենաների և սարքավորումների ընթացիկ նորոգում և պահպանում</t>
  </si>
  <si>
    <t>4251</t>
  </si>
  <si>
    <t>- Շենքերի և կառույցների ընթացիկ նորոգում և պահպանում</t>
  </si>
  <si>
    <t>ԸՆԹԱՑԻԿ ՆՈՐՈԳՈՒՄ ԵՎ ՊԱՀՊԱՆՈՒՄ (ծառայություններ և նյութեր) (տող 4251 + տող 4252), որից`</t>
  </si>
  <si>
    <t>4250</t>
  </si>
  <si>
    <t>4241</t>
  </si>
  <si>
    <t>- Մասնագիտական ծառայություններ</t>
  </si>
  <si>
    <t>ԱՅԼ ՄԱՍՆԱԳԻՏԱԿԱՆ ԾԱՌԱՅՈՒԹՅՈՒՆՆԵՐԻ ՁԵՌՔԲԵՐՈՒՄ (տող 4241), որից`</t>
  </si>
  <si>
    <t>4240</t>
  </si>
  <si>
    <t>4239</t>
  </si>
  <si>
    <t>- Ընդհանուր բնույթի այլ ծառայություններ</t>
  </si>
  <si>
    <t>4238</t>
  </si>
  <si>
    <t>4237</t>
  </si>
  <si>
    <t>- Ներկայացուցչական ծախսեր</t>
  </si>
  <si>
    <t>4236</t>
  </si>
  <si>
    <t>- Կենցաղային և հանրային սննդի ծառայություններ</t>
  </si>
  <si>
    <t>4235</t>
  </si>
  <si>
    <t>- Կառավարչական ծառայություններ</t>
  </si>
  <si>
    <t>4234</t>
  </si>
  <si>
    <t>- Տեղակատվական ծառայություններ</t>
  </si>
  <si>
    <t>4233</t>
  </si>
  <si>
    <t>- Աշխատակազմի մասնագիտական զարգացման ծառայություններ</t>
  </si>
  <si>
    <t>4232</t>
  </si>
  <si>
    <t>- Համակարգչային ծառայություններ</t>
  </si>
  <si>
    <t>4231</t>
  </si>
  <si>
    <t>- Վարչական ծառայություններ</t>
  </si>
  <si>
    <t>ՊԱՅՄԱՆԱԳՐԱՅԻՆ ԱՅԼ ԾԱՌԱՅՈՒԹՅՈՒՆՆԵՐԻ ՁԵՌՔԲԵՐՈՒՄ (տող 4231 + տող 4232 + տող 4233 + տող 4234 + տող 4235 + տող 4236 + տող 4237 + տող 4238), որից`</t>
  </si>
  <si>
    <t>4230</t>
  </si>
  <si>
    <t>4229</t>
  </si>
  <si>
    <t>- Այլ տրանսպորտային ծախսեր</t>
  </si>
  <si>
    <t>4223</t>
  </si>
  <si>
    <t>4222</t>
  </si>
  <si>
    <t>- Արտասահմանյան գործուղումների գծով ծախսեր</t>
  </si>
  <si>
    <t>4221</t>
  </si>
  <si>
    <t>- Ներքին գործուղումներ</t>
  </si>
  <si>
    <t>ԳՈՐԾՈՒՂՈՒՄՆԵՐԻ ԵՎ ՇՐՋԱԳԱՅՈՒԹՅՈՒՆՆԵՐԻ ԾԱԽՍԵՐ (տող 4221 + տող 4222 + տող 4223), որից`</t>
  </si>
  <si>
    <t>4220</t>
  </si>
  <si>
    <t>4217</t>
  </si>
  <si>
    <t>- Արտագերատեսչական ծախսեր</t>
  </si>
  <si>
    <t>4216</t>
  </si>
  <si>
    <t>- Գույքի և սարքավորումների վարձակալություն</t>
  </si>
  <si>
    <t>4215</t>
  </si>
  <si>
    <t>- Ապահովագրական ծախսեր</t>
  </si>
  <si>
    <t>4214</t>
  </si>
  <si>
    <t>- Կապի ծառայություններ</t>
  </si>
  <si>
    <t>4213</t>
  </si>
  <si>
    <t>- Կոմունալ ծառայություններ</t>
  </si>
  <si>
    <t>4212</t>
  </si>
  <si>
    <t>- Էներգետիկ ծառայություններ</t>
  </si>
  <si>
    <t>4211</t>
  </si>
  <si>
    <t>- Գործառնական և բանկային ծառայությունների ծախսեր</t>
  </si>
  <si>
    <t>ՇԱՐՈՒՆԱԿԱԿԱՆ ԾԱԽՍԵՐ (տող 4211 + տող 4212 + տող 4213 + տող 4214 + տող 4215 + տող 4216 + տող 4217), որից`</t>
  </si>
  <si>
    <t>4210</t>
  </si>
  <si>
    <t>1.2 ԾԱՌԱՅՈՒԹՅՈՒՆՆԵՐԻ ԵՎ ԱՊՐԱՆՔՆԵՐԻ ՁԵՌՔԲԵՐՈՒՄ (տող 4210 + տող 4220 + տող 4230 + տող 4240 + տող 4250 + տող 4260), այդ թվում`</t>
  </si>
  <si>
    <t>4200</t>
  </si>
  <si>
    <t>4131</t>
  </si>
  <si>
    <t>- Սոցիալական ապահովության վճարներ</t>
  </si>
  <si>
    <t>ՓԱՍՏԱՑԻ ՍՈՑԻԱԼԱԿԱՆ ԱՊԱՀՈՎՈՒԹՅԱՆ ՎՃԱՐՆԵՐ (տող 4131), որից`</t>
  </si>
  <si>
    <t>4130</t>
  </si>
  <si>
    <t>4121</t>
  </si>
  <si>
    <t>- Բնեղեն աշխատավարձեր և հավելավճարներ</t>
  </si>
  <si>
    <t>ԲՆԵՂԵՆ ԱՇԽԱՏԱՎԱՐՁԵՐ ԵՎ ՀԱՎԵԼԱՎՃԱՐՆԵՐ (տող 4121) որից`</t>
  </si>
  <si>
    <t>4120</t>
  </si>
  <si>
    <t>4115</t>
  </si>
  <si>
    <t>- Այլ վարձատրություններ</t>
  </si>
  <si>
    <t>4114</t>
  </si>
  <si>
    <t>4112</t>
  </si>
  <si>
    <t>- Պարգևատրումներ, դրամական խրախուսումներ և հատուկ վճարներ</t>
  </si>
  <si>
    <t>4111</t>
  </si>
  <si>
    <t>- Աշխատողների աշխատավարձեր և հավելավճարներ</t>
  </si>
  <si>
    <t>ԴՐԱՄՈՎ ՎՃԱՐՎՈՂ ԱՇԽԱՏԱՎԱՐՁԵՐ ԵՎ ՀԱՎԵԼԱՎՃԱՐՆԵՐ (տող 4111 + տող 4112 + տող 4114) որից`</t>
  </si>
  <si>
    <t>4110</t>
  </si>
  <si>
    <t>1.1 ԱՇԽԱՏԱՆՔԻ ՎԱՐՁԱՏՐՈՒԹՅՈՒՆ (տող 4110 + տող 4120 + տող 4130) այդ թվում`</t>
  </si>
  <si>
    <t>4100</t>
  </si>
  <si>
    <t>Ա. ԸՆԹԱՑԻԿ ԾԱԽՍԵՐ՝ (տող 4100 + տող 4200 + տող 4300 + տող 4400 + տող 4500 + տող 4600 + տող 4700) այդ թվում`</t>
  </si>
  <si>
    <t>4050</t>
  </si>
  <si>
    <t>ԸՆԴԱՄԵՆԸ ԾԱԽՍԵՐ (տող 4050 + տող 5000 + տող 6000) այդ թվում`</t>
  </si>
  <si>
    <t>4000</t>
  </si>
  <si>
    <t>ֆոնդային մաս</t>
  </si>
  <si>
    <t>վարչական մաս</t>
  </si>
  <si>
    <t>Ընդամենը (ս.5+ս.6)</t>
  </si>
  <si>
    <t>NN</t>
  </si>
  <si>
    <t xml:space="preserve">Բյուջետային ծախսերի տնտեսագիտական 
դասակարգման հոդվածների անվանումները
</t>
  </si>
  <si>
    <t>ՀԱՏՎԱԾ 3
 ՀԱՄԱՅՆՔԻ ԲՅՈՒՋԵԻ ԾԱԽՍԵՐԸ` ԸՍՏ ԲՅՈՒՋԵՏԱՅԻՆ ԾԱԽՍԵՐԻ ՏՆՏԵՍԱԳԻՏԱԿԱՆ ԴԱՍԱԿԱՐԳՄԱՆ</t>
  </si>
  <si>
    <t>Ընդամենը (ս.8+ս.9)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</si>
  <si>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</si>
  <si>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ՀԱՏՎԱԾ 6
ՀԱՄԱՅՆՔԻ ԲՅՈՒՋԵԻ ԾԱԽՍԵՐԸ ԸՍՏ ԲՅՈՒՋԵՏԱՅԻՆ
ԾԱԽՍԵՐԻ ԳՈՐԾԱՌՆԱԿԱՆ ԵՎ ՏՆՏԵՍԱԳԻՏԱԿԱՆ ԴԱՍԱԿԱՐԳՄԱՆ</t>
  </si>
  <si>
    <t>ԸՆԴԱՄԵՆԸ ՀԱՎԵԼՈՒՐԴԸ (դրական նշանով) ԿԱՄ ՊԱԿԱՍՈՒՐԴԸ (բացասական նշանով)*</t>
  </si>
  <si>
    <t>8000</t>
  </si>
  <si>
    <t>Ընդամենը (ս.4+ս.5)</t>
  </si>
  <si>
    <t>Եկամուտների  անվանումը</t>
  </si>
  <si>
    <t>Տողի
N</t>
  </si>
  <si>
    <t>ՀԱՏՎԱԾ 4
ՀԱՄԱՅՆՔԻ ԲՅՈՒՋԵԻ ՄԻՋՈՑՆԵՐԻ ՏԱՐԵՎԵՐՋԻ ՀԱՎԵԼՈՒՐԴԸ ԿԱՄ ԴԵՖԻՑԻՏԸ (ՊԱԿԱՍՈՒՐԴԸ)</t>
  </si>
  <si>
    <t>8200</t>
  </si>
  <si>
    <t>որից` ծախսերի ֆինանսավորմանը չուղղված համայնքի բյուջեի միջոցների տարեսկզբի ազատ մնացորդի գումարը</t>
  </si>
  <si>
    <t>8199ա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</si>
  <si>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</si>
  <si>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</si>
  <si>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</si>
  <si>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8198</t>
  </si>
  <si>
    <t>2.4. Համայնքի բյուջեի ֆոնդային մասի ժամանակավոր ազատ միջոցների տրամադրում վարչական մաս</t>
  </si>
  <si>
    <t>8197</t>
  </si>
  <si>
    <t xml:space="preserve"> - վարչական մասի միջոցների տարեսկզբի ազատ մնացորդից ֆոնդային մաս մուտքագրման ենթակա գումարը (տող 8193)</t>
  </si>
  <si>
    <t>8196</t>
  </si>
  <si>
    <t xml:space="preserve"> - առանց վարչական մասի միջոցների տարեսկզբի ազատ մնացորդից ֆոնդային մաս մուտքագրման ենթակա գումարի </t>
  </si>
  <si>
    <t>8195</t>
  </si>
  <si>
    <t>9330</t>
  </si>
  <si>
    <t>2.3.2. Համայնքի բյուջեի ֆոնդային մասի միջոցների տարեսկզբի մնացորդ (տող 8195 + տող 8196)որից`</t>
  </si>
  <si>
    <t>8194</t>
  </si>
  <si>
    <t>- ենթակա է ուղղման համայնքի բյուջեի ֆոնդային մաս (տող 8191 - տող 8192)</t>
  </si>
  <si>
    <t>8193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</si>
  <si>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</si>
  <si>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8192</t>
  </si>
  <si>
    <t>9320</t>
  </si>
  <si>
    <t xml:space="preserve"> 2.3.1. Համայնքի բյուջեի վարչական մասի միջոցների տարեսկզբի ազատ մնացորդ որից`</t>
  </si>
  <si>
    <t>8191</t>
  </si>
  <si>
    <t>2.3. Համայնքի բյուջեի միջոցների տարեսկզբի ազատ մնացորդը` (տող 8191 + տող 8194-տող 8193)այդ թվում`</t>
  </si>
  <si>
    <t>8190</t>
  </si>
  <si>
    <t xml:space="preserve">2.2. Փոխատվություններ (տող 8171+ տող 8172)որից  </t>
  </si>
  <si>
    <t>8170</t>
  </si>
  <si>
    <t>2.1. Բաժնետոմսեր և կապիտալում այլ մասնակցություն (տող 8162+ տող 8163 + տող 8164)որից`</t>
  </si>
  <si>
    <t>8161</t>
  </si>
  <si>
    <t xml:space="preserve">2. ՖԻՆԱՆՍԱԿԱՆ ԱԿՏԻՎՆԵՐ (տող 8161 + տող 8170 + տող 8190-տող 8197 + տող 8198 + տող 8199)այդ թվում`  </t>
  </si>
  <si>
    <t>8160</t>
  </si>
  <si>
    <t>ՀՀ այլ համայնքների բյուջեներին</t>
  </si>
  <si>
    <t>8152</t>
  </si>
  <si>
    <t xml:space="preserve">ՀՀ պետական բյուջեին  </t>
  </si>
  <si>
    <t>8151</t>
  </si>
  <si>
    <t>6112</t>
  </si>
  <si>
    <t xml:space="preserve"> - ստացված փոխատվությունների գումարի մարում (տող 8151+ տող 8152)որից`  </t>
  </si>
  <si>
    <t>8150</t>
  </si>
  <si>
    <t>ՀՀ այլ համայնքների բյուջեներից</t>
  </si>
  <si>
    <t>8143</t>
  </si>
  <si>
    <t xml:space="preserve">ՀՀ պետական բյուջեից  </t>
  </si>
  <si>
    <t>8142</t>
  </si>
  <si>
    <t>9112</t>
  </si>
  <si>
    <t xml:space="preserve"> - բյուջետային փոխատվությունների ստացում (տող 8142+ տող 8143)  </t>
  </si>
  <si>
    <t>8141</t>
  </si>
  <si>
    <t>1.2.2. Փոխատվություններ (տող 8141+ տող 8150)որից`</t>
  </si>
  <si>
    <t>8140</t>
  </si>
  <si>
    <t xml:space="preserve">այլ աղբյուրներին  </t>
  </si>
  <si>
    <t>8132</t>
  </si>
  <si>
    <t>ՀՀ պետական բյուջեին</t>
  </si>
  <si>
    <t>- ստացված վարկերի հիմնական  գումարի մարում (տող 8131+ տող 8132), որից</t>
  </si>
  <si>
    <t>8130</t>
  </si>
  <si>
    <t>այլ աղբյուրներից</t>
  </si>
  <si>
    <t>8124</t>
  </si>
  <si>
    <t>պետական բյուջեից</t>
  </si>
  <si>
    <t>8123</t>
  </si>
  <si>
    <t>- վարկերի ստացում (տող 8123+ տող 8124), որից</t>
  </si>
  <si>
    <t>8122</t>
  </si>
  <si>
    <t xml:space="preserve">1.2.1. Վարկեր (տող 8122+ տող8130), որից` </t>
  </si>
  <si>
    <t xml:space="preserve">1.2. Վարկեր և փոխատվություններ (ստացում և մարում)  (տող 8121+տող8140), այդ թվում  </t>
  </si>
  <si>
    <t>8120</t>
  </si>
  <si>
    <t>6111</t>
  </si>
  <si>
    <t>- հիմնական գումարի մարում</t>
  </si>
  <si>
    <t>8113</t>
  </si>
  <si>
    <t>9111</t>
  </si>
  <si>
    <t>- թողարկումից և տեղաբաշխումից մուտքեր</t>
  </si>
  <si>
    <t>8112</t>
  </si>
  <si>
    <t xml:space="preserve">1.1. Արժեթղթեր (բացառությամբ բաժնետոմսերի և կապիտալում այլ մասնակցության)(տող 8112+տող8113), որից </t>
  </si>
  <si>
    <t>1. ՓՈԽԱՌՈՒ ՄԻՋՈՑՆԵՐ  (տող 8111+տող 8120), այդ թվում</t>
  </si>
  <si>
    <t>8110</t>
  </si>
  <si>
    <t>Ա. ՆԵՐՔԻՆ ԱՂԲՅՈՒՐՆԵՐ  (տող 8110+տող 8160), այդ թվում`</t>
  </si>
  <si>
    <t>8100</t>
  </si>
  <si>
    <t>0.0</t>
  </si>
  <si>
    <t>ԸՆԴԱՄԵՆԸ`  (տող 8100+տող 8200), այդ թվում`    (տող 8000 հակառակ նշանով)</t>
  </si>
  <si>
    <t>8010</t>
  </si>
  <si>
    <t>Հոդվածի NN</t>
  </si>
  <si>
    <t>Բյուջետային ծախսերի տնտեսագիտական դասակարգման հոդվածների
անվանումներ</t>
  </si>
  <si>
    <t>ԱԲՈՎՅԱՆ ՀԱՄԱՅՆՔԻ ԲՅՈՒՋԵԻ ՀԱՎԵԼՈՒՐԴԻ ՕԳՏԱԳՈՐԾՄԱՆ ՈՒՂՂՈՒԹՅՈՒՆՆԵՐԸ ԿԱՄ ԴԵՖԻՑԻՏԻ (ՊԱԿԱՍՈՒՐԴԻ) ՖԻՆԱՆՍԱՎՈՐՄԱՆ ԱՂԲՅՈՒՐՆԵՐԸ</t>
  </si>
  <si>
    <t>Հավելված 2 
Աբովյան համայնքի ավագանու 2022 թվականի  դեկտեմբերի 28-ի ի  N 199 - Ն որոշման</t>
  </si>
  <si>
    <t>Հավելված 3 
Աբովյան համայնքի ավագանու 2022 թվականի  դեկտեմբերի 28-ի ի  N 199 - Ն որոշման</t>
  </si>
  <si>
    <t>Հավելված 4 
Աբովյան համայնքի ավագանու 2022 թվականի  դեկտեմբերի 28-ի ի  N 199 - Ն որոշման</t>
  </si>
  <si>
    <t>Հավելված 6  
Աբովյան համայնքի ավագանու 2022 թվականի  դեկտեմբերի 28-ի ի  N 199 - Ն որոշման</t>
  </si>
  <si>
    <t>Հավելված 5  
Աբովյան համայնքի ավագանու 2022 թվականի  դեկտեմբերի 28-ի ի  N 199 - Ն որոշման</t>
  </si>
  <si>
    <r>
      <rPr>
        <sz val="8"/>
        <rFont val="Calibri"/>
        <family val="2"/>
        <charset val="204"/>
      </rPr>
      <t>»</t>
    </r>
    <r>
      <rPr>
        <sz val="8"/>
        <rFont val="Arial Armenian"/>
      </rPr>
      <t>։</t>
    </r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</si>
  <si>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1 
Աբովյան համայնքի ավագանու 2023 թվականի  հունվարի    -ի   N     - Ն որոշման</t>
    </r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</si>
  <si>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2 
Աբովյան համայնքի ավագանու 2023 թվականի  հունվարի    -ի   N     - Ն որոշման</t>
    </r>
  </si>
  <si>
    <t>(ճշտված 16/01/2023թ. դրությամբ)</t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</si>
  <si>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3 
Աբովյան համայնքի ավագանու 2023 թվականի  հունվարի    -ի   N     - Ն որոշման</t>
    </r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</si>
  <si>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6 
Աբովյան համայնքի ավագանու 2023 թվականի  հունվարի    -ի   N     - Ն որոշման</t>
    </r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</si>
  <si>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5 
Աբովյան համայնքի ավագանու 2023 թվականի  հունվարի    -ի   N     - Ն որոշման</t>
    </r>
  </si>
  <si>
    <r>
      <rPr>
        <sz val="8"/>
        <rFont val="Calibri"/>
        <family val="2"/>
        <charset val="204"/>
      </rPr>
      <t>«</t>
    </r>
    <r>
      <rPr>
        <sz val="8"/>
        <rFont val="Arial Armenian"/>
        <family val="2"/>
      </rPr>
      <t>Հավելված 4 
Աբովյան համայնքի ավագանու 2023 թվականի  հունվարի    -ի   N     - Ն որոշման</t>
    </r>
  </si>
  <si>
    <t>1607963.9</t>
  </si>
  <si>
    <t>Տնտեսագիտական դասակարգման հոդված</t>
  </si>
  <si>
    <t xml:space="preserve"> Բ. ԱՐՏԱՔԻՆ ԱՂԲՅՈՒՐՆԵՐ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</si>
</sst>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 ;\(#,##0.0\)"/>
    <numFmt numFmtId="165" formatCode="0.0"/>
    <numFmt numFmtId="166" formatCode="#,##0.0"/>
    <numFmt numFmtId="167" formatCode="[$-10409]0.0"/>
  </numFmts>
  <fonts count="27" x14ac:knownFonts="1">
    <font>
      <sz val="8"/>
      <name val="Arial Armenian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indexed="8"/>
      <name val="Sylfae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name val="Arial"/>
      <family val="2"/>
      <charset val="204"/>
    </font>
    <font>
      <sz val="10"/>
      <color indexed="8"/>
      <name val="Arial AMU"/>
      <family val="2"/>
    </font>
    <font>
      <sz val="12"/>
      <name val="Arial"/>
      <family val="2"/>
      <charset val="204"/>
    </font>
    <font>
      <b/>
      <sz val="12"/>
      <color indexed="8"/>
      <name val="Sylfaen"/>
      <family val="1"/>
      <charset val="204"/>
    </font>
    <font>
      <sz val="8"/>
      <name val="Arial Armenian"/>
      <family val="2"/>
    </font>
    <font>
      <sz val="8"/>
      <name val="Calibri"/>
      <family val="2"/>
      <charset val="204"/>
    </font>
    <font>
      <sz val="10"/>
      <color indexed="8"/>
      <name val="Sylfaen"/>
      <charset val="1"/>
    </font>
    <font>
      <sz val="9"/>
      <color indexed="8"/>
      <name val="Sylfaen"/>
      <charset val="1"/>
    </font>
    <font>
      <sz val="8"/>
      <color indexed="8"/>
      <name val="Sylfaen"/>
      <charset val="1"/>
    </font>
    <font>
      <b/>
      <sz val="10"/>
      <color indexed="8"/>
      <name val="Arial AMU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8"/>
      <name val="Arial"/>
      <family val="2"/>
      <charset val="204"/>
    </font>
    <font>
      <sz val="12"/>
      <color indexed="8"/>
      <name val="Sylfaen"/>
      <family val="1"/>
      <charset val="204"/>
    </font>
    <font>
      <b/>
      <sz val="12"/>
      <name val="Arial Armenian"/>
      <family val="2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2" applyNumberFormat="0" applyFill="0" applyProtection="0">
      <alignment horizontal="left" vertical="center" wrapText="1"/>
    </xf>
    <xf numFmtId="0" fontId="5" fillId="0" borderId="0"/>
    <xf numFmtId="0" fontId="11" fillId="0" borderId="0"/>
  </cellStyleXfs>
  <cellXfs count="127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3"/>
    <xf numFmtId="0" fontId="0" fillId="0" borderId="0" xfId="0" applyAlignment="1">
      <alignment horizontal="center" vertical="center" wrapText="1"/>
    </xf>
    <xf numFmtId="0" fontId="10" fillId="2" borderId="3" xfId="3" applyFont="1" applyFill="1" applyBorder="1" applyAlignment="1" applyProtection="1">
      <alignment horizontal="center" vertical="top" wrapText="1" readingOrder="1"/>
      <protection locked="0"/>
    </xf>
    <xf numFmtId="0" fontId="11" fillId="0" borderId="0" xfId="3"/>
    <xf numFmtId="167" fontId="7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6" fillId="0" borderId="3" xfId="3" applyFont="1" applyBorder="1" applyAlignment="1" applyProtection="1">
      <alignment vertical="center" wrapText="1" readingOrder="1"/>
      <protection locked="0"/>
    </xf>
    <xf numFmtId="0" fontId="6" fillId="0" borderId="3" xfId="3" applyFont="1" applyBorder="1" applyAlignment="1" applyProtection="1">
      <alignment horizontal="center" vertical="top" wrapText="1" readingOrder="1"/>
      <protection locked="0"/>
    </xf>
    <xf numFmtId="0" fontId="11" fillId="0" borderId="9" xfId="3" applyBorder="1" applyAlignment="1" applyProtection="1">
      <alignment vertical="top" wrapText="1"/>
      <protection locked="0"/>
    </xf>
    <xf numFmtId="0" fontId="6" fillId="0" borderId="3" xfId="3" applyFont="1" applyBorder="1" applyAlignment="1" applyProtection="1">
      <alignment horizontal="right" vertical="top" wrapText="1" readingOrder="1"/>
      <protection locked="0"/>
    </xf>
    <xf numFmtId="0" fontId="6" fillId="0" borderId="3" xfId="3" applyFont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10" fillId="2" borderId="3" xfId="0" applyFont="1" applyFill="1" applyBorder="1" applyAlignment="1" applyProtection="1">
      <alignment horizontal="center" vertical="top" wrapText="1" readingOrder="1"/>
      <protection locked="0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 applyProtection="1">
      <alignment horizontal="left" vertical="center" wrapText="1" readingOrder="1"/>
      <protection locked="0"/>
    </xf>
    <xf numFmtId="167" fontId="12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20" fillId="2" borderId="3" xfId="0" applyFont="1" applyFill="1" applyBorder="1" applyAlignment="1" applyProtection="1">
      <alignment horizontal="center" vertical="top" wrapText="1" readingOrder="1"/>
      <protection locked="0"/>
    </xf>
    <xf numFmtId="0" fontId="17" fillId="0" borderId="3" xfId="0" applyFont="1" applyBorder="1" applyAlignment="1" applyProtection="1">
      <alignment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167" fontId="21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3" xfId="0" applyFont="1" applyBorder="1" applyAlignment="1" applyProtection="1">
      <alignment horizontal="center" vertical="center" wrapText="1" readingOrder="1"/>
      <protection locked="0"/>
    </xf>
    <xf numFmtId="0" fontId="17" fillId="0" borderId="13" xfId="0" applyFont="1" applyBorder="1" applyAlignment="1" applyProtection="1">
      <alignment horizontal="center" vertical="center" wrapText="1" readingOrder="1"/>
      <protection locked="0"/>
    </xf>
    <xf numFmtId="0" fontId="22" fillId="0" borderId="3" xfId="0" applyFont="1" applyBorder="1" applyAlignment="1" applyProtection="1">
      <alignment horizontal="center" vertical="top" wrapText="1" readingOrder="1"/>
      <protection locked="0"/>
    </xf>
    <xf numFmtId="0" fontId="17" fillId="0" borderId="3" xfId="0" applyFont="1" applyBorder="1" applyAlignment="1" applyProtection="1">
      <alignment horizontal="left" vertical="top" wrapText="1" readingOrder="1"/>
      <protection locked="0"/>
    </xf>
    <xf numFmtId="167" fontId="17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 readingOrder="1"/>
      <protection locked="0"/>
    </xf>
    <xf numFmtId="0" fontId="20" fillId="2" borderId="6" xfId="0" applyFont="1" applyFill="1" applyBorder="1" applyAlignment="1" applyProtection="1">
      <alignment horizontal="center" vertical="top" wrapText="1" readingOrder="1"/>
      <protection locked="0"/>
    </xf>
    <xf numFmtId="0" fontId="17" fillId="0" borderId="8" xfId="0" applyFont="1" applyBorder="1" applyAlignment="1" applyProtection="1">
      <alignment horizontal="center" vertical="center" wrapText="1" readingOrder="1"/>
      <protection locked="0"/>
    </xf>
    <xf numFmtId="0" fontId="20" fillId="2" borderId="1" xfId="0" applyFont="1" applyFill="1" applyBorder="1" applyAlignment="1" applyProtection="1">
      <alignment horizontal="center" vertical="top" wrapText="1" readingOrder="1"/>
      <protection locked="0"/>
    </xf>
    <xf numFmtId="165" fontId="6" fillId="0" borderId="3" xfId="3" applyNumberFormat="1" applyFont="1" applyBorder="1" applyAlignment="1" applyProtection="1">
      <alignment horizontal="right" vertical="top" wrapText="1" readingOrder="1"/>
      <protection locked="0"/>
    </xf>
    <xf numFmtId="0" fontId="8" fillId="0" borderId="11" xfId="3" applyFont="1" applyBorder="1" applyAlignment="1" applyProtection="1">
      <alignment horizontal="center" vertical="top" wrapText="1" readingOrder="1"/>
      <protection locked="0"/>
    </xf>
    <xf numFmtId="0" fontId="11" fillId="0" borderId="10" xfId="3" applyBorder="1" applyAlignment="1" applyProtection="1">
      <alignment vertical="top" wrapText="1"/>
      <protection locked="0"/>
    </xf>
    <xf numFmtId="0" fontId="8" fillId="2" borderId="3" xfId="3" applyFont="1" applyFill="1" applyBorder="1" applyAlignment="1" applyProtection="1">
      <alignment horizontal="center" vertical="top" wrapText="1" readingOrder="1"/>
      <protection locked="0"/>
    </xf>
    <xf numFmtId="0" fontId="11" fillId="0" borderId="6" xfId="3" applyBorder="1" applyAlignment="1" applyProtection="1">
      <alignment vertical="top" wrapText="1"/>
      <protection locked="0"/>
    </xf>
    <xf numFmtId="0" fontId="11" fillId="0" borderId="5" xfId="3" applyBorder="1" applyAlignment="1" applyProtection="1">
      <alignment vertical="top" wrapText="1"/>
      <protection locked="0"/>
    </xf>
    <xf numFmtId="0" fontId="23" fillId="0" borderId="0" xfId="3" applyFont="1" applyAlignment="1">
      <alignment horizontal="right" vertical="center" wrapText="1"/>
    </xf>
    <xf numFmtId="0" fontId="5" fillId="0" borderId="0" xfId="3" applyFont="1" applyAlignment="1">
      <alignment horizontal="right" wrapText="1"/>
    </xf>
    <xf numFmtId="0" fontId="11" fillId="0" borderId="0" xfId="3" applyAlignment="1">
      <alignment horizontal="right"/>
    </xf>
    <xf numFmtId="0" fontId="7" fillId="0" borderId="0" xfId="3" applyFont="1" applyAlignment="1" applyProtection="1">
      <alignment vertical="top" wrapText="1" readingOrder="1"/>
      <protection locked="0"/>
    </xf>
    <xf numFmtId="0" fontId="11" fillId="0" borderId="0" xfId="3"/>
    <xf numFmtId="0" fontId="10" fillId="2" borderId="3" xfId="3" applyFont="1" applyFill="1" applyBorder="1" applyAlignment="1" applyProtection="1">
      <alignment horizontal="center" vertical="top" wrapText="1" readingOrder="1"/>
      <protection locked="0"/>
    </xf>
    <xf numFmtId="0" fontId="6" fillId="0" borderId="3" xfId="3" applyFont="1" applyBorder="1" applyAlignment="1" applyProtection="1">
      <alignment horizontal="center" vertical="center" wrapText="1" readingOrder="1"/>
      <protection locked="0"/>
    </xf>
    <xf numFmtId="167" fontId="7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3" applyFont="1" applyAlignment="1" applyProtection="1">
      <alignment horizontal="center" vertical="top" wrapText="1" readingOrder="1"/>
      <protection locked="0"/>
    </xf>
    <xf numFmtId="0" fontId="13" fillId="0" borderId="0" xfId="3" applyFont="1"/>
    <xf numFmtId="0" fontId="9" fillId="2" borderId="0" xfId="3" applyFont="1" applyFill="1" applyAlignment="1" applyProtection="1">
      <alignment horizontal="right" vertical="top" wrapText="1" readingOrder="1"/>
      <protection locked="0"/>
    </xf>
    <xf numFmtId="0" fontId="11" fillId="0" borderId="9" xfId="3" applyBorder="1" applyAlignment="1" applyProtection="1">
      <alignment vertical="top" wrapText="1"/>
      <protection locked="0"/>
    </xf>
    <xf numFmtId="0" fontId="11" fillId="2" borderId="8" xfId="3" applyFill="1" applyBorder="1" applyAlignment="1" applyProtection="1">
      <alignment vertical="top" wrapText="1"/>
      <protection locked="0"/>
    </xf>
    <xf numFmtId="0" fontId="11" fillId="0" borderId="7" xfId="3" applyBorder="1" applyAlignment="1" applyProtection="1">
      <alignment vertical="top" wrapText="1"/>
      <protection locked="0"/>
    </xf>
    <xf numFmtId="0" fontId="11" fillId="2" borderId="4" xfId="3" applyFill="1" applyBorder="1" applyAlignment="1" applyProtection="1">
      <alignment vertical="top" wrapText="1"/>
      <protection locked="0"/>
    </xf>
    <xf numFmtId="0" fontId="6" fillId="0" borderId="3" xfId="3" applyFont="1" applyBorder="1" applyAlignment="1" applyProtection="1">
      <alignment horizontal="right" vertical="top" wrapText="1" readingOrder="1"/>
      <protection locked="0"/>
    </xf>
    <xf numFmtId="0" fontId="6" fillId="0" borderId="3" xfId="3" applyFont="1" applyBorder="1" applyAlignment="1" applyProtection="1">
      <alignment horizontal="center" vertical="top" wrapText="1" readingOrder="1"/>
      <protection locked="0"/>
    </xf>
    <xf numFmtId="0" fontId="5" fillId="0" borderId="0" xfId="3" applyFont="1" applyAlignment="1">
      <alignment horizontal="center" vertical="center" wrapText="1"/>
    </xf>
    <xf numFmtId="167" fontId="17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9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top" wrapText="1" readingOrder="1"/>
      <protection locked="0"/>
    </xf>
    <xf numFmtId="0" fontId="17" fillId="0" borderId="3" xfId="0" applyFont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/>
    <xf numFmtId="0" fontId="18" fillId="2" borderId="0" xfId="0" applyFont="1" applyFill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21" fillId="0" borderId="3" xfId="0" applyFont="1" applyBorder="1" applyAlignment="1" applyProtection="1">
      <alignment horizontal="right" vertical="center" wrapText="1" readingOrder="1"/>
      <protection locked="0"/>
    </xf>
    <xf numFmtId="167" fontId="21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7" fillId="0" borderId="6" xfId="0" applyFont="1" applyBorder="1" applyAlignment="1" applyProtection="1">
      <alignment horizontal="center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18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17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horizontal="center" vertical="top" wrapText="1" readingOrder="1"/>
      <protection locked="0"/>
    </xf>
    <xf numFmtId="0" fontId="19" fillId="2" borderId="3" xfId="0" applyFont="1" applyFill="1" applyBorder="1" applyAlignment="1" applyProtection="1">
      <alignment horizontal="center" vertical="top" wrapText="1" readingOrder="1"/>
      <protection locked="0"/>
    </xf>
    <xf numFmtId="0" fontId="20" fillId="0" borderId="3" xfId="0" applyFont="1" applyBorder="1" applyAlignment="1" applyProtection="1">
      <alignment horizontal="center" vertical="top" wrapText="1" readingOrder="1"/>
      <protection locked="0"/>
    </xf>
    <xf numFmtId="0" fontId="18" fillId="2" borderId="0" xfId="0" applyFont="1" applyFill="1" applyAlignment="1" applyProtection="1">
      <alignment horizontal="right" vertical="top" wrapText="1" readingOrder="1"/>
      <protection locked="0"/>
    </xf>
    <xf numFmtId="167" fontId="12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9" fillId="2" borderId="0" xfId="0" applyFont="1" applyFill="1" applyAlignment="1" applyProtection="1">
      <alignment horizontal="center" vertical="top" wrapText="1" readingOrder="1"/>
      <protection locked="0"/>
    </xf>
    <xf numFmtId="0" fontId="8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horizontal="center" vertical="top" wrapText="1" readingOrder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/>
    <xf numFmtId="0" fontId="14" fillId="0" borderId="0" xfId="0" applyFont="1" applyAlignment="1" applyProtection="1">
      <alignment horizontal="center" vertical="top" wrapText="1" readingOrder="1"/>
      <protection locked="0"/>
    </xf>
    <xf numFmtId="0" fontId="25" fillId="0" borderId="0" xfId="0" applyFont="1"/>
    <xf numFmtId="0" fontId="26" fillId="0" borderId="0" xfId="3" applyFont="1"/>
    <xf numFmtId="0" fontId="25" fillId="0" borderId="0" xfId="0" applyFont="1" applyAlignment="1">
      <alignment horizontal="center" vertical="center" wrapText="1"/>
    </xf>
    <xf numFmtId="0" fontId="6" fillId="0" borderId="12" xfId="0" applyFont="1" applyBorder="1" applyAlignment="1" applyProtection="1">
      <alignment horizontal="right" vertical="top" wrapText="1" readingOrder="1"/>
      <protection locked="0"/>
    </xf>
  </cellXfs>
  <cellStyles count="4">
    <cellStyle name="left_arm10_BordWW_900" xfId="1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workbookViewId="0">
      <selection activeCell="Q8" sqref="Q8"/>
    </sheetView>
  </sheetViews>
  <sheetFormatPr defaultColWidth="9.1640625" defaultRowHeight="12.75" x14ac:dyDescent="0.2"/>
  <cols>
    <col min="1" max="2" width="4.5" style="20" customWidth="1"/>
    <col min="3" max="3" width="67.1640625" style="20" customWidth="1"/>
    <col min="4" max="4" width="14.6640625" style="20" customWidth="1"/>
    <col min="5" max="5" width="5.1640625" style="20" customWidth="1"/>
    <col min="6" max="6" width="8.1640625" style="20" customWidth="1"/>
    <col min="7" max="7" width="11.5" style="20" customWidth="1"/>
    <col min="8" max="8" width="0.5" style="20" customWidth="1"/>
    <col min="9" max="9" width="0.33203125" style="20" customWidth="1"/>
    <col min="10" max="10" width="6.83203125" style="20" hidden="1" customWidth="1"/>
    <col min="11" max="12" width="3.83203125" style="20" customWidth="1"/>
    <col min="13" max="16384" width="9.1640625" style="20"/>
  </cols>
  <sheetData>
    <row r="1" spans="1:12" s="30" customFormat="1" ht="44.25" customHeight="1" x14ac:dyDescent="0.15">
      <c r="D1" s="57" t="s">
        <v>1148</v>
      </c>
      <c r="E1" s="57"/>
      <c r="F1" s="57"/>
      <c r="G1" s="57"/>
      <c r="H1" s="57"/>
      <c r="I1" s="57"/>
      <c r="J1" s="57"/>
      <c r="K1" s="57"/>
      <c r="L1" s="29"/>
    </row>
    <row r="2" spans="1:12" ht="66.75" customHeight="1" x14ac:dyDescent="0.2">
      <c r="D2" s="58" t="s">
        <v>1140</v>
      </c>
      <c r="E2" s="59"/>
      <c r="F2" s="59"/>
      <c r="G2" s="59"/>
      <c r="H2" s="59"/>
      <c r="I2" s="59"/>
      <c r="J2" s="59"/>
      <c r="K2" s="59"/>
    </row>
    <row r="3" spans="1:12" ht="72" customHeight="1" x14ac:dyDescent="0.25">
      <c r="A3" s="65" t="s">
        <v>1057</v>
      </c>
      <c r="B3" s="124"/>
      <c r="C3" s="124"/>
      <c r="D3" s="124"/>
      <c r="E3" s="124"/>
      <c r="F3" s="124"/>
      <c r="G3" s="124"/>
      <c r="H3" s="124"/>
    </row>
    <row r="4" spans="1:12" ht="18" customHeight="1" x14ac:dyDescent="0.2">
      <c r="F4" s="67" t="s">
        <v>191</v>
      </c>
      <c r="G4" s="61"/>
    </row>
    <row r="5" spans="1:12" ht="18" customHeight="1" x14ac:dyDescent="0.2">
      <c r="A5" s="54" t="s">
        <v>1056</v>
      </c>
      <c r="B5" s="68"/>
      <c r="C5" s="54" t="s">
        <v>1055</v>
      </c>
      <c r="D5" s="54" t="s">
        <v>1054</v>
      </c>
      <c r="E5" s="52" t="s">
        <v>187</v>
      </c>
      <c r="F5" s="53"/>
      <c r="G5" s="53"/>
      <c r="H5" s="53"/>
      <c r="I5" s="53"/>
      <c r="J5" s="53"/>
      <c r="K5" s="24"/>
    </row>
    <row r="6" spans="1:12" ht="27" customHeight="1" x14ac:dyDescent="0.2">
      <c r="A6" s="69"/>
      <c r="B6" s="70"/>
      <c r="C6" s="71"/>
      <c r="D6" s="71"/>
      <c r="E6" s="54" t="s">
        <v>1044</v>
      </c>
      <c r="F6" s="55"/>
      <c r="G6" s="54" t="s">
        <v>1043</v>
      </c>
      <c r="H6" s="56"/>
      <c r="I6" s="56"/>
      <c r="J6" s="56"/>
      <c r="K6" s="55"/>
    </row>
    <row r="7" spans="1:12" ht="18" customHeight="1" x14ac:dyDescent="0.2">
      <c r="A7" s="62" t="s">
        <v>194</v>
      </c>
      <c r="B7" s="55"/>
      <c r="C7" s="19" t="s">
        <v>193</v>
      </c>
      <c r="D7" s="19" t="s">
        <v>236</v>
      </c>
      <c r="E7" s="62" t="s">
        <v>231</v>
      </c>
      <c r="F7" s="55"/>
      <c r="G7" s="62" t="s">
        <v>226</v>
      </c>
      <c r="H7" s="56"/>
      <c r="I7" s="56"/>
      <c r="J7" s="56"/>
      <c r="K7" s="55"/>
    </row>
    <row r="8" spans="1:12" ht="49.5" customHeight="1" x14ac:dyDescent="0.2">
      <c r="A8" s="63" t="s">
        <v>1053</v>
      </c>
      <c r="B8" s="55"/>
      <c r="C8" s="22" t="s">
        <v>1052</v>
      </c>
      <c r="D8" s="21">
        <v>-1607963.9</v>
      </c>
      <c r="E8" s="64">
        <v>0</v>
      </c>
      <c r="F8" s="55"/>
      <c r="G8" s="64" t="s">
        <v>1149</v>
      </c>
      <c r="H8" s="56"/>
      <c r="I8" s="56"/>
      <c r="J8" s="56"/>
      <c r="K8" s="55"/>
      <c r="L8" s="29" t="s">
        <v>1141</v>
      </c>
    </row>
    <row r="9" spans="1:12" ht="18" customHeight="1" x14ac:dyDescent="0.2"/>
    <row r="10" spans="1:12" ht="3.6" customHeight="1" x14ac:dyDescent="0.2">
      <c r="B10" s="60"/>
      <c r="C10" s="61"/>
      <c r="D10" s="61"/>
      <c r="E10" s="61"/>
      <c r="F10" s="61"/>
      <c r="G10" s="61"/>
      <c r="H10" s="61"/>
      <c r="I10" s="61"/>
    </row>
  </sheetData>
  <mergeCells count="17">
    <mergeCell ref="B10:I10"/>
    <mergeCell ref="A7:B7"/>
    <mergeCell ref="E7:F7"/>
    <mergeCell ref="G7:K7"/>
    <mergeCell ref="A8:B8"/>
    <mergeCell ref="E8:F8"/>
    <mergeCell ref="G8:K8"/>
    <mergeCell ref="E5:J5"/>
    <mergeCell ref="E6:F6"/>
    <mergeCell ref="G6:K6"/>
    <mergeCell ref="D1:K1"/>
    <mergeCell ref="D2:K2"/>
    <mergeCell ref="A3:H3"/>
    <mergeCell ref="F4:G4"/>
    <mergeCell ref="A5:B6"/>
    <mergeCell ref="C5:C6"/>
    <mergeCell ref="D5:D6"/>
  </mergeCells>
  <pageMargins left="0.39370078740157483" right="0" top="0.11811023622047245" bottom="0.51181102362204722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workbookViewId="0">
      <selection activeCell="A3" sqref="A3:O3"/>
    </sheetView>
  </sheetViews>
  <sheetFormatPr defaultColWidth="9.1640625" defaultRowHeight="12.75" x14ac:dyDescent="0.2"/>
  <cols>
    <col min="1" max="1" width="5.1640625" style="20" customWidth="1"/>
    <col min="2" max="2" width="7" style="20" customWidth="1"/>
    <col min="3" max="3" width="59.6640625" style="20" customWidth="1"/>
    <col min="4" max="4" width="9.6640625" style="20" customWidth="1"/>
    <col min="5" max="5" width="11.33203125" style="20" customWidth="1"/>
    <col min="6" max="6" width="2.1640625" style="20" customWidth="1"/>
    <col min="7" max="7" width="10.83203125" style="20" customWidth="1"/>
    <col min="8" max="8" width="13" style="20" customWidth="1"/>
    <col min="9" max="9" width="0.1640625" style="20" customWidth="1"/>
    <col min="10" max="11" width="0" style="20" hidden="1" customWidth="1"/>
    <col min="12" max="12" width="3.33203125" style="20" customWidth="1"/>
    <col min="13" max="16384" width="9.1640625" style="20"/>
  </cols>
  <sheetData>
    <row r="1" spans="1:12" s="30" customFormat="1" ht="44.25" customHeight="1" x14ac:dyDescent="0.15">
      <c r="D1" s="74" t="s">
        <v>1147</v>
      </c>
      <c r="E1" s="74"/>
      <c r="F1" s="74"/>
      <c r="G1" s="74"/>
      <c r="H1" s="74"/>
      <c r="I1" s="29"/>
      <c r="J1" s="29"/>
      <c r="K1" s="29"/>
      <c r="L1" s="29"/>
    </row>
    <row r="2" spans="1:12" ht="66.75" customHeight="1" x14ac:dyDescent="0.2">
      <c r="D2" s="74" t="s">
        <v>1139</v>
      </c>
      <c r="E2" s="74"/>
      <c r="F2" s="74"/>
      <c r="G2" s="74"/>
      <c r="H2" s="74"/>
      <c r="I2" s="74"/>
      <c r="J2" s="74"/>
      <c r="K2" s="74"/>
    </row>
    <row r="3" spans="1:12" ht="81" customHeight="1" x14ac:dyDescent="0.2">
      <c r="A3" s="65" t="s">
        <v>1135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ht="3" customHeight="1" x14ac:dyDescent="0.2"/>
    <row r="5" spans="1:12" ht="18" customHeight="1" x14ac:dyDescent="0.2">
      <c r="G5" s="67" t="s">
        <v>191</v>
      </c>
      <c r="H5" s="61"/>
      <c r="I5" s="61"/>
      <c r="J5" s="61"/>
      <c r="K5" s="61"/>
    </row>
    <row r="6" spans="1:12" ht="6" customHeight="1" x14ac:dyDescent="0.2"/>
    <row r="7" spans="1:12" ht="18" customHeight="1" x14ac:dyDescent="0.2">
      <c r="A7" s="54" t="s">
        <v>643</v>
      </c>
      <c r="B7" s="68"/>
      <c r="C7" s="54" t="s">
        <v>1134</v>
      </c>
      <c r="D7" s="54" t="s">
        <v>1133</v>
      </c>
      <c r="E7" s="54" t="s">
        <v>1045</v>
      </c>
      <c r="F7" s="52" t="s">
        <v>187</v>
      </c>
      <c r="G7" s="53"/>
      <c r="H7" s="53"/>
      <c r="I7" s="24"/>
    </row>
    <row r="8" spans="1:12" ht="27" customHeight="1" x14ac:dyDescent="0.2">
      <c r="A8" s="69"/>
      <c r="B8" s="70"/>
      <c r="C8" s="71"/>
      <c r="D8" s="71"/>
      <c r="E8" s="71"/>
      <c r="F8" s="54" t="s">
        <v>1044</v>
      </c>
      <c r="G8" s="55"/>
      <c r="H8" s="54" t="s">
        <v>1043</v>
      </c>
      <c r="I8" s="55"/>
    </row>
    <row r="9" spans="1:12" ht="409.6" hidden="1" customHeight="1" x14ac:dyDescent="0.2"/>
    <row r="10" spans="1:12" ht="18" customHeight="1" x14ac:dyDescent="0.2">
      <c r="A10" s="62" t="s">
        <v>194</v>
      </c>
      <c r="B10" s="55"/>
      <c r="C10" s="19" t="s">
        <v>193</v>
      </c>
      <c r="D10" s="19" t="s">
        <v>236</v>
      </c>
      <c r="E10" s="19" t="s">
        <v>231</v>
      </c>
      <c r="F10" s="62" t="s">
        <v>226</v>
      </c>
      <c r="G10" s="55"/>
      <c r="H10" s="62" t="s">
        <v>221</v>
      </c>
      <c r="I10" s="55"/>
    </row>
    <row r="11" spans="1:12" ht="30" x14ac:dyDescent="0.2">
      <c r="A11" s="73" t="s">
        <v>1132</v>
      </c>
      <c r="B11" s="55"/>
      <c r="C11" s="26" t="s">
        <v>1131</v>
      </c>
      <c r="D11" s="23"/>
      <c r="E11" s="51">
        <v>1607963.9</v>
      </c>
      <c r="F11" s="72" t="s">
        <v>1130</v>
      </c>
      <c r="G11" s="55"/>
      <c r="H11" s="72">
        <v>1607963.9</v>
      </c>
      <c r="I11" s="55"/>
    </row>
    <row r="12" spans="1:12" ht="30" x14ac:dyDescent="0.2">
      <c r="A12" s="73" t="s">
        <v>1129</v>
      </c>
      <c r="B12" s="55"/>
      <c r="C12" s="26" t="s">
        <v>1128</v>
      </c>
      <c r="D12" s="23"/>
      <c r="E12" s="51">
        <v>1607963.9</v>
      </c>
      <c r="F12" s="72" t="s">
        <v>1130</v>
      </c>
      <c r="G12" s="55"/>
      <c r="H12" s="72">
        <v>1607963.9</v>
      </c>
      <c r="I12" s="55"/>
    </row>
    <row r="13" spans="1:12" ht="30" x14ac:dyDescent="0.2">
      <c r="A13" s="73" t="s">
        <v>1127</v>
      </c>
      <c r="B13" s="55"/>
      <c r="C13" s="26" t="s">
        <v>1126</v>
      </c>
      <c r="D13" s="23"/>
      <c r="E13" s="25"/>
      <c r="F13" s="72"/>
      <c r="G13" s="55"/>
      <c r="H13" s="72"/>
      <c r="I13" s="55"/>
    </row>
    <row r="14" spans="1:12" ht="45" x14ac:dyDescent="0.2">
      <c r="A14" s="73" t="s">
        <v>701</v>
      </c>
      <c r="B14" s="55"/>
      <c r="C14" s="26" t="s">
        <v>1125</v>
      </c>
      <c r="D14" s="23"/>
      <c r="E14" s="25"/>
      <c r="F14" s="72"/>
      <c r="G14" s="55"/>
      <c r="H14" s="72"/>
      <c r="I14" s="55"/>
    </row>
    <row r="15" spans="1:12" ht="15" x14ac:dyDescent="0.2">
      <c r="A15" s="73" t="s">
        <v>1124</v>
      </c>
      <c r="B15" s="55"/>
      <c r="C15" s="26" t="s">
        <v>1123</v>
      </c>
      <c r="D15" s="23" t="s">
        <v>1122</v>
      </c>
      <c r="E15" s="25"/>
      <c r="F15" s="72" t="s">
        <v>645</v>
      </c>
      <c r="G15" s="55"/>
      <c r="H15" s="72" t="s">
        <v>645</v>
      </c>
      <c r="I15" s="55"/>
    </row>
    <row r="16" spans="1:12" ht="15" x14ac:dyDescent="0.2">
      <c r="A16" s="73" t="s">
        <v>1121</v>
      </c>
      <c r="B16" s="55"/>
      <c r="C16" s="26" t="s">
        <v>1120</v>
      </c>
      <c r="D16" s="23" t="s">
        <v>1119</v>
      </c>
      <c r="E16" s="25"/>
      <c r="F16" s="72" t="s">
        <v>645</v>
      </c>
      <c r="G16" s="55"/>
      <c r="H16" s="72" t="s">
        <v>645</v>
      </c>
      <c r="I16" s="55"/>
    </row>
    <row r="17" spans="1:9" ht="30" x14ac:dyDescent="0.2">
      <c r="A17" s="73" t="s">
        <v>1118</v>
      </c>
      <c r="B17" s="55"/>
      <c r="C17" s="26" t="s">
        <v>1117</v>
      </c>
      <c r="D17" s="23"/>
      <c r="E17" s="25"/>
      <c r="F17" s="72"/>
      <c r="G17" s="55"/>
      <c r="H17" s="72"/>
      <c r="I17" s="55"/>
    </row>
    <row r="18" spans="1:9" ht="15" x14ac:dyDescent="0.2">
      <c r="A18" s="73" t="s">
        <v>698</v>
      </c>
      <c r="B18" s="55"/>
      <c r="C18" s="26" t="s">
        <v>1116</v>
      </c>
      <c r="D18" s="23"/>
      <c r="E18" s="25"/>
      <c r="F18" s="72" t="s">
        <v>645</v>
      </c>
      <c r="G18" s="55"/>
      <c r="H18" s="72" t="s">
        <v>645</v>
      </c>
      <c r="I18" s="55"/>
    </row>
    <row r="19" spans="1:9" ht="15" x14ac:dyDescent="0.2">
      <c r="A19" s="73" t="s">
        <v>1115</v>
      </c>
      <c r="B19" s="55"/>
      <c r="C19" s="26" t="s">
        <v>1114</v>
      </c>
      <c r="D19" s="23" t="s">
        <v>1100</v>
      </c>
      <c r="E19" s="25"/>
      <c r="F19" s="72" t="s">
        <v>645</v>
      </c>
      <c r="G19" s="55"/>
      <c r="H19" s="72" t="s">
        <v>645</v>
      </c>
      <c r="I19" s="55"/>
    </row>
    <row r="20" spans="1:9" ht="15" x14ac:dyDescent="0.2">
      <c r="A20" s="73" t="s">
        <v>1113</v>
      </c>
      <c r="B20" s="55"/>
      <c r="C20" s="26" t="s">
        <v>1112</v>
      </c>
      <c r="D20" s="23"/>
      <c r="E20" s="25"/>
      <c r="F20" s="72" t="s">
        <v>645</v>
      </c>
      <c r="G20" s="55"/>
      <c r="H20" s="72" t="s">
        <v>645</v>
      </c>
      <c r="I20" s="55"/>
    </row>
    <row r="21" spans="1:9" ht="15" x14ac:dyDescent="0.2">
      <c r="A21" s="73" t="s">
        <v>1111</v>
      </c>
      <c r="B21" s="55"/>
      <c r="C21" s="26" t="s">
        <v>1110</v>
      </c>
      <c r="D21" s="23"/>
      <c r="E21" s="25"/>
      <c r="F21" s="72" t="s">
        <v>645</v>
      </c>
      <c r="G21" s="55"/>
      <c r="H21" s="72" t="s">
        <v>645</v>
      </c>
      <c r="I21" s="55"/>
    </row>
    <row r="22" spans="1:9" ht="30" x14ac:dyDescent="0.2">
      <c r="A22" s="73" t="s">
        <v>1109</v>
      </c>
      <c r="B22" s="55"/>
      <c r="C22" s="26" t="s">
        <v>1108</v>
      </c>
      <c r="D22" s="23" t="s">
        <v>1093</v>
      </c>
      <c r="E22" s="25"/>
      <c r="F22" s="72" t="s">
        <v>645</v>
      </c>
      <c r="G22" s="55"/>
      <c r="H22" s="72" t="s">
        <v>645</v>
      </c>
      <c r="I22" s="55"/>
    </row>
    <row r="23" spans="1:9" ht="15" x14ac:dyDescent="0.2">
      <c r="A23" s="73" t="s">
        <v>691</v>
      </c>
      <c r="B23" s="55"/>
      <c r="C23" s="26" t="s">
        <v>1107</v>
      </c>
      <c r="D23" s="23"/>
      <c r="E23" s="25"/>
      <c r="F23" s="72" t="s">
        <v>645</v>
      </c>
      <c r="G23" s="55"/>
      <c r="H23" s="72" t="s">
        <v>645</v>
      </c>
      <c r="I23" s="55"/>
    </row>
    <row r="24" spans="1:9" ht="15" x14ac:dyDescent="0.2">
      <c r="A24" s="73" t="s">
        <v>1106</v>
      </c>
      <c r="B24" s="55"/>
      <c r="C24" s="26" t="s">
        <v>1105</v>
      </c>
      <c r="D24" s="23"/>
      <c r="E24" s="25"/>
      <c r="F24" s="72" t="s">
        <v>645</v>
      </c>
      <c r="G24" s="55"/>
      <c r="H24" s="72" t="s">
        <v>645</v>
      </c>
      <c r="I24" s="55"/>
    </row>
    <row r="25" spans="1:9" ht="15" x14ac:dyDescent="0.2">
      <c r="A25" s="73" t="s">
        <v>1104</v>
      </c>
      <c r="B25" s="55"/>
      <c r="C25" s="26" t="s">
        <v>1103</v>
      </c>
      <c r="D25" s="23"/>
      <c r="E25" s="25"/>
      <c r="F25" s="72"/>
      <c r="G25" s="55"/>
      <c r="H25" s="72"/>
      <c r="I25" s="55"/>
    </row>
    <row r="26" spans="1:9" ht="30" x14ac:dyDescent="0.2">
      <c r="A26" s="73" t="s">
        <v>1102</v>
      </c>
      <c r="B26" s="55"/>
      <c r="C26" s="26" t="s">
        <v>1101</v>
      </c>
      <c r="D26" s="23" t="s">
        <v>1100</v>
      </c>
      <c r="E26" s="25"/>
      <c r="F26" s="72"/>
      <c r="G26" s="55"/>
      <c r="H26" s="72"/>
      <c r="I26" s="55"/>
    </row>
    <row r="27" spans="1:9" ht="15" x14ac:dyDescent="0.2">
      <c r="A27" s="73" t="s">
        <v>1099</v>
      </c>
      <c r="B27" s="55"/>
      <c r="C27" s="26" t="s">
        <v>1098</v>
      </c>
      <c r="D27" s="23"/>
      <c r="E27" s="25"/>
      <c r="F27" s="72"/>
      <c r="G27" s="55"/>
      <c r="H27" s="72"/>
      <c r="I27" s="55"/>
    </row>
    <row r="28" spans="1:9" ht="15" x14ac:dyDescent="0.2">
      <c r="A28" s="73" t="s">
        <v>1097</v>
      </c>
      <c r="B28" s="55"/>
      <c r="C28" s="26" t="s">
        <v>1096</v>
      </c>
      <c r="D28" s="23"/>
      <c r="E28" s="25"/>
      <c r="F28" s="72"/>
      <c r="G28" s="55"/>
      <c r="H28" s="72"/>
      <c r="I28" s="55"/>
    </row>
    <row r="29" spans="1:9" ht="30" x14ac:dyDescent="0.2">
      <c r="A29" s="73" t="s">
        <v>1095</v>
      </c>
      <c r="B29" s="55"/>
      <c r="C29" s="26" t="s">
        <v>1094</v>
      </c>
      <c r="D29" s="23" t="s">
        <v>1093</v>
      </c>
      <c r="E29" s="25"/>
      <c r="F29" s="72"/>
      <c r="G29" s="55"/>
      <c r="H29" s="72"/>
      <c r="I29" s="55"/>
    </row>
    <row r="30" spans="1:9" ht="15" x14ac:dyDescent="0.2">
      <c r="A30" s="73" t="s">
        <v>1092</v>
      </c>
      <c r="B30" s="55"/>
      <c r="C30" s="26" t="s">
        <v>1091</v>
      </c>
      <c r="D30" s="23"/>
      <c r="E30" s="25"/>
      <c r="F30" s="72"/>
      <c r="G30" s="55"/>
      <c r="H30" s="72"/>
      <c r="I30" s="55"/>
    </row>
    <row r="31" spans="1:9" ht="15" x14ac:dyDescent="0.2">
      <c r="A31" s="73" t="s">
        <v>1090</v>
      </c>
      <c r="B31" s="55"/>
      <c r="C31" s="26" t="s">
        <v>1089</v>
      </c>
      <c r="D31" s="23"/>
      <c r="E31" s="25"/>
      <c r="F31" s="72"/>
      <c r="G31" s="55"/>
      <c r="H31" s="72"/>
      <c r="I31" s="55"/>
    </row>
    <row r="32" spans="1:9" ht="30" x14ac:dyDescent="0.2">
      <c r="A32" s="73" t="s">
        <v>1088</v>
      </c>
      <c r="B32" s="55"/>
      <c r="C32" s="26" t="s">
        <v>1087</v>
      </c>
      <c r="D32" s="23"/>
      <c r="E32" s="25">
        <v>1607963.9</v>
      </c>
      <c r="F32" s="72"/>
      <c r="G32" s="55"/>
      <c r="H32" s="72">
        <v>1607963.9</v>
      </c>
      <c r="I32" s="55"/>
    </row>
    <row r="33" spans="1:12" ht="30" x14ac:dyDescent="0.2">
      <c r="A33" s="73" t="s">
        <v>1086</v>
      </c>
      <c r="B33" s="55"/>
      <c r="C33" s="26" t="s">
        <v>1085</v>
      </c>
      <c r="D33" s="23"/>
      <c r="E33" s="25"/>
      <c r="F33" s="72" t="s">
        <v>645</v>
      </c>
      <c r="G33" s="55"/>
      <c r="H33" s="72" t="s">
        <v>645</v>
      </c>
      <c r="I33" s="55"/>
    </row>
    <row r="34" spans="1:12" ht="15" x14ac:dyDescent="0.2">
      <c r="A34" s="73" t="s">
        <v>1084</v>
      </c>
      <c r="B34" s="55"/>
      <c r="C34" s="26" t="s">
        <v>1083</v>
      </c>
      <c r="D34" s="23"/>
      <c r="E34" s="25"/>
      <c r="F34" s="72"/>
      <c r="G34" s="55"/>
      <c r="H34" s="72"/>
      <c r="I34" s="55"/>
    </row>
    <row r="35" spans="1:12" ht="30" x14ac:dyDescent="0.2">
      <c r="A35" s="73" t="s">
        <v>1082</v>
      </c>
      <c r="B35" s="55"/>
      <c r="C35" s="26" t="s">
        <v>1081</v>
      </c>
      <c r="D35" s="23"/>
      <c r="E35" s="25">
        <v>1607963.9</v>
      </c>
      <c r="F35" s="72"/>
      <c r="G35" s="55"/>
      <c r="H35" s="72">
        <v>1607963.9</v>
      </c>
      <c r="I35" s="55"/>
    </row>
    <row r="36" spans="1:12" ht="30" x14ac:dyDescent="0.2">
      <c r="A36" s="73" t="s">
        <v>1080</v>
      </c>
      <c r="B36" s="55"/>
      <c r="C36" s="26" t="s">
        <v>1079</v>
      </c>
      <c r="D36" s="23" t="s">
        <v>1078</v>
      </c>
      <c r="E36" s="25">
        <v>1378424.5</v>
      </c>
      <c r="F36" s="72">
        <v>0</v>
      </c>
      <c r="G36" s="55"/>
      <c r="H36" s="72"/>
      <c r="I36" s="55"/>
    </row>
    <row r="37" spans="1:12" ht="60" x14ac:dyDescent="0.2">
      <c r="A37" s="73" t="s">
        <v>1077</v>
      </c>
      <c r="B37" s="55"/>
      <c r="C37" s="26" t="s">
        <v>1076</v>
      </c>
      <c r="D37" s="23"/>
      <c r="E37" s="25">
        <v>0</v>
      </c>
      <c r="F37" s="72">
        <v>0</v>
      </c>
      <c r="G37" s="55"/>
      <c r="H37" s="72">
        <v>0</v>
      </c>
      <c r="I37" s="55"/>
    </row>
    <row r="38" spans="1:12" ht="30" x14ac:dyDescent="0.2">
      <c r="A38" s="73" t="s">
        <v>1075</v>
      </c>
      <c r="B38" s="55"/>
      <c r="C38" s="26" t="s">
        <v>1074</v>
      </c>
      <c r="D38" s="23"/>
      <c r="E38" s="25">
        <v>0</v>
      </c>
      <c r="F38" s="72">
        <v>1378425.5</v>
      </c>
      <c r="G38" s="55"/>
      <c r="H38" s="72">
        <v>0</v>
      </c>
      <c r="I38" s="55"/>
    </row>
    <row r="39" spans="1:12" ht="30" x14ac:dyDescent="0.2">
      <c r="A39" s="73" t="s">
        <v>1073</v>
      </c>
      <c r="B39" s="55"/>
      <c r="C39" s="26" t="s">
        <v>1072</v>
      </c>
      <c r="D39" s="23" t="s">
        <v>1071</v>
      </c>
      <c r="E39" s="25">
        <v>231539.4</v>
      </c>
      <c r="F39" s="72" t="s">
        <v>645</v>
      </c>
      <c r="G39" s="55"/>
      <c r="H39" s="72" t="s">
        <v>645</v>
      </c>
      <c r="I39" s="55"/>
    </row>
    <row r="40" spans="1:12" ht="45" x14ac:dyDescent="0.2">
      <c r="A40" s="73" t="s">
        <v>1070</v>
      </c>
      <c r="B40" s="55"/>
      <c r="C40" s="26" t="s">
        <v>1069</v>
      </c>
      <c r="D40" s="23"/>
      <c r="E40" s="25">
        <v>231539.4</v>
      </c>
      <c r="F40" s="72" t="s">
        <v>645</v>
      </c>
      <c r="G40" s="55"/>
      <c r="H40" s="72" t="s">
        <v>645</v>
      </c>
      <c r="I40" s="55"/>
    </row>
    <row r="41" spans="1:12" ht="45" x14ac:dyDescent="0.2">
      <c r="A41" s="73" t="s">
        <v>1068</v>
      </c>
      <c r="B41" s="55"/>
      <c r="C41" s="26" t="s">
        <v>1067</v>
      </c>
      <c r="D41" s="23"/>
      <c r="E41" s="25">
        <v>1378425.5</v>
      </c>
      <c r="F41" s="72" t="s">
        <v>645</v>
      </c>
      <c r="G41" s="55"/>
      <c r="H41" s="72" t="s">
        <v>645</v>
      </c>
      <c r="I41" s="55"/>
    </row>
    <row r="42" spans="1:12" ht="30" x14ac:dyDescent="0.2">
      <c r="A42" s="73" t="s">
        <v>1066</v>
      </c>
      <c r="B42" s="55"/>
      <c r="C42" s="26" t="s">
        <v>1065</v>
      </c>
      <c r="D42" s="23"/>
      <c r="E42" s="25" t="s">
        <v>645</v>
      </c>
      <c r="F42" s="72" t="s">
        <v>645</v>
      </c>
      <c r="G42" s="55"/>
      <c r="H42" s="72" t="s">
        <v>645</v>
      </c>
      <c r="I42" s="55"/>
    </row>
    <row r="43" spans="1:12" ht="45" x14ac:dyDescent="0.2">
      <c r="A43" s="73" t="s">
        <v>1064</v>
      </c>
      <c r="B43" s="55"/>
      <c r="C43" s="26" t="s">
        <v>1063</v>
      </c>
      <c r="D43" s="23"/>
      <c r="E43" s="25" t="s">
        <v>645</v>
      </c>
      <c r="F43" s="72"/>
      <c r="G43" s="55"/>
      <c r="H43" s="72"/>
      <c r="I43" s="55"/>
    </row>
    <row r="44" spans="1:12" ht="60" x14ac:dyDescent="0.2">
      <c r="A44" s="73" t="s">
        <v>1062</v>
      </c>
      <c r="B44" s="55"/>
      <c r="C44" s="26" t="s">
        <v>1061</v>
      </c>
      <c r="D44" s="23"/>
      <c r="E44" s="25"/>
      <c r="F44" s="72"/>
      <c r="G44" s="55"/>
      <c r="H44" s="72"/>
      <c r="I44" s="55"/>
    </row>
    <row r="45" spans="1:12" ht="45" x14ac:dyDescent="0.2">
      <c r="A45" s="73" t="s">
        <v>1060</v>
      </c>
      <c r="B45" s="55"/>
      <c r="C45" s="26" t="s">
        <v>1059</v>
      </c>
      <c r="D45" s="23"/>
      <c r="E45" s="25"/>
      <c r="F45" s="72" t="s">
        <v>645</v>
      </c>
      <c r="G45" s="55"/>
      <c r="H45" s="72" t="s">
        <v>645</v>
      </c>
      <c r="I45" s="55"/>
    </row>
    <row r="46" spans="1:12" ht="15" x14ac:dyDescent="0.2">
      <c r="A46" s="73" t="s">
        <v>1058</v>
      </c>
      <c r="B46" s="55"/>
      <c r="C46" s="26" t="s">
        <v>1151</v>
      </c>
      <c r="D46" s="23"/>
      <c r="E46" s="25"/>
      <c r="F46" s="72"/>
      <c r="G46" s="55"/>
      <c r="H46" s="72"/>
      <c r="I46" s="55"/>
      <c r="L46" s="29" t="s">
        <v>1141</v>
      </c>
    </row>
  </sheetData>
  <mergeCells count="122">
    <mergeCell ref="D1:H1"/>
    <mergeCell ref="D2:K2"/>
    <mergeCell ref="A46:B46"/>
    <mergeCell ref="F46:G46"/>
    <mergeCell ref="H46:I46"/>
    <mergeCell ref="A44:B44"/>
    <mergeCell ref="F44:G44"/>
    <mergeCell ref="H44:I44"/>
    <mergeCell ref="A45:B45"/>
    <mergeCell ref="F45:G45"/>
    <mergeCell ref="H45:I45"/>
    <mergeCell ref="A42:B42"/>
    <mergeCell ref="F42:G42"/>
    <mergeCell ref="H42:I42"/>
    <mergeCell ref="A43:B43"/>
    <mergeCell ref="F43:G43"/>
    <mergeCell ref="H43:I43"/>
    <mergeCell ref="A40:B40"/>
    <mergeCell ref="F40:G40"/>
    <mergeCell ref="H40:I40"/>
    <mergeCell ref="A41:B41"/>
    <mergeCell ref="F41:G41"/>
    <mergeCell ref="H41:I41"/>
    <mergeCell ref="A38:B38"/>
    <mergeCell ref="F38:G38"/>
    <mergeCell ref="H38:I38"/>
    <mergeCell ref="A39:B39"/>
    <mergeCell ref="F39:G39"/>
    <mergeCell ref="H39:I39"/>
    <mergeCell ref="A36:B36"/>
    <mergeCell ref="F36:G36"/>
    <mergeCell ref="H36:I36"/>
    <mergeCell ref="A37:B37"/>
    <mergeCell ref="F37:G37"/>
    <mergeCell ref="H37:I37"/>
    <mergeCell ref="A35:B35"/>
    <mergeCell ref="F35:G35"/>
    <mergeCell ref="H35:I35"/>
    <mergeCell ref="A34:B34"/>
    <mergeCell ref="F34:G34"/>
    <mergeCell ref="H34:I34"/>
    <mergeCell ref="A33:B33"/>
    <mergeCell ref="F33:G33"/>
    <mergeCell ref="H33:I33"/>
    <mergeCell ref="A31:B31"/>
    <mergeCell ref="F31:G31"/>
    <mergeCell ref="H31:I31"/>
    <mergeCell ref="A32:B32"/>
    <mergeCell ref="F32:G32"/>
    <mergeCell ref="H32:I32"/>
    <mergeCell ref="A29:B29"/>
    <mergeCell ref="F29:G29"/>
    <mergeCell ref="H29:I29"/>
    <mergeCell ref="A30:B30"/>
    <mergeCell ref="F30:G30"/>
    <mergeCell ref="H30:I30"/>
    <mergeCell ref="A27:B27"/>
    <mergeCell ref="F27:G27"/>
    <mergeCell ref="H27:I27"/>
    <mergeCell ref="A28:B28"/>
    <mergeCell ref="F28:G28"/>
    <mergeCell ref="H28:I28"/>
    <mergeCell ref="A25:B25"/>
    <mergeCell ref="F25:G25"/>
    <mergeCell ref="H25:I25"/>
    <mergeCell ref="A26:B26"/>
    <mergeCell ref="F26:G26"/>
    <mergeCell ref="H26:I26"/>
    <mergeCell ref="A23:B23"/>
    <mergeCell ref="F23:G23"/>
    <mergeCell ref="H23:I23"/>
    <mergeCell ref="A24:B24"/>
    <mergeCell ref="F24:G24"/>
    <mergeCell ref="H24:I24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7:B17"/>
    <mergeCell ref="F17:G17"/>
    <mergeCell ref="H17:I17"/>
    <mergeCell ref="A18:B18"/>
    <mergeCell ref="F18:G18"/>
    <mergeCell ref="H18:I18"/>
    <mergeCell ref="A15:B15"/>
    <mergeCell ref="F15:G15"/>
    <mergeCell ref="H15:I15"/>
    <mergeCell ref="A16:B16"/>
    <mergeCell ref="F16:G16"/>
    <mergeCell ref="H16:I16"/>
    <mergeCell ref="A13:B13"/>
    <mergeCell ref="F13:G13"/>
    <mergeCell ref="H13:I13"/>
    <mergeCell ref="A14:B14"/>
    <mergeCell ref="F14:G14"/>
    <mergeCell ref="H14:I14"/>
    <mergeCell ref="H11:I11"/>
    <mergeCell ref="A12:B12"/>
    <mergeCell ref="F12:G12"/>
    <mergeCell ref="H12:I12"/>
    <mergeCell ref="A10:B10"/>
    <mergeCell ref="F10:G10"/>
    <mergeCell ref="H10:I10"/>
    <mergeCell ref="A11:B11"/>
    <mergeCell ref="F11:G11"/>
    <mergeCell ref="A3:K3"/>
    <mergeCell ref="G5:K5"/>
    <mergeCell ref="A7:B8"/>
    <mergeCell ref="C7:C8"/>
    <mergeCell ref="D7:D8"/>
    <mergeCell ref="E7:E8"/>
    <mergeCell ref="F7:H7"/>
    <mergeCell ref="F8:G8"/>
    <mergeCell ref="H8:I8"/>
  </mergeCells>
  <pageMargins left="0.39370078740157483" right="0" top="0.11811023622047245" bottom="0.11811023622047245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8"/>
  <sheetViews>
    <sheetView showGridLines="0" workbookViewId="0">
      <selection activeCell="A3" sqref="A3:O3"/>
    </sheetView>
  </sheetViews>
  <sheetFormatPr defaultRowHeight="10.5" x14ac:dyDescent="0.15"/>
  <cols>
    <col min="1" max="1" width="8" style="31" customWidth="1"/>
    <col min="2" max="2" width="5.1640625" style="31" customWidth="1"/>
    <col min="3" max="3" width="4" style="31" customWidth="1"/>
    <col min="4" max="4" width="1.33203125" style="31" customWidth="1"/>
    <col min="5" max="5" width="6" style="31" customWidth="1"/>
    <col min="6" max="6" width="54.33203125" style="31" customWidth="1"/>
    <col min="7" max="7" width="8" style="31" customWidth="1"/>
    <col min="8" max="8" width="11.5" style="31" customWidth="1"/>
    <col min="9" max="9" width="6.5" style="31" customWidth="1"/>
    <col min="10" max="10" width="2" style="31" customWidth="1"/>
    <col min="11" max="11" width="3.33203125" style="31" customWidth="1"/>
    <col min="12" max="12" width="11.1640625" style="31" customWidth="1"/>
    <col min="13" max="13" width="0" style="31" hidden="1" customWidth="1"/>
    <col min="14" max="14" width="0.1640625" style="31" customWidth="1"/>
    <col min="15" max="15" width="0.33203125" style="31" customWidth="1"/>
    <col min="16" max="16" width="2.5" style="31" customWidth="1"/>
    <col min="17" max="256" width="9.33203125" style="31"/>
    <col min="257" max="257" width="8" style="31" customWidth="1"/>
    <col min="258" max="258" width="6" style="31" customWidth="1"/>
    <col min="259" max="259" width="4" style="31" customWidth="1"/>
    <col min="260" max="260" width="2" style="31" customWidth="1"/>
    <col min="261" max="261" width="6" style="31" customWidth="1"/>
    <col min="262" max="262" width="52" style="31" customWidth="1"/>
    <col min="263" max="263" width="12" style="31" customWidth="1"/>
    <col min="264" max="264" width="13.33203125" style="31" customWidth="1"/>
    <col min="265" max="265" width="6.5" style="31" customWidth="1"/>
    <col min="266" max="266" width="2" style="31" customWidth="1"/>
    <col min="267" max="267" width="3.33203125" style="31" customWidth="1"/>
    <col min="268" max="268" width="11.83203125" style="31" customWidth="1"/>
    <col min="269" max="269" width="0" style="31" hidden="1" customWidth="1"/>
    <col min="270" max="270" width="0.1640625" style="31" customWidth="1"/>
    <col min="271" max="271" width="0.33203125" style="31" customWidth="1"/>
    <col min="272" max="512" width="9.33203125" style="31"/>
    <col min="513" max="513" width="8" style="31" customWidth="1"/>
    <col min="514" max="514" width="6" style="31" customWidth="1"/>
    <col min="515" max="515" width="4" style="31" customWidth="1"/>
    <col min="516" max="516" width="2" style="31" customWidth="1"/>
    <col min="517" max="517" width="6" style="31" customWidth="1"/>
    <col min="518" max="518" width="52" style="31" customWidth="1"/>
    <col min="519" max="519" width="12" style="31" customWidth="1"/>
    <col min="520" max="520" width="13.33203125" style="31" customWidth="1"/>
    <col min="521" max="521" width="6.5" style="31" customWidth="1"/>
    <col min="522" max="522" width="2" style="31" customWidth="1"/>
    <col min="523" max="523" width="3.33203125" style="31" customWidth="1"/>
    <col min="524" max="524" width="11.83203125" style="31" customWidth="1"/>
    <col min="525" max="525" width="0" style="31" hidden="1" customWidth="1"/>
    <col min="526" max="526" width="0.1640625" style="31" customWidth="1"/>
    <col min="527" max="527" width="0.33203125" style="31" customWidth="1"/>
    <col min="528" max="768" width="9.33203125" style="31"/>
    <col min="769" max="769" width="8" style="31" customWidth="1"/>
    <col min="770" max="770" width="6" style="31" customWidth="1"/>
    <col min="771" max="771" width="4" style="31" customWidth="1"/>
    <col min="772" max="772" width="2" style="31" customWidth="1"/>
    <col min="773" max="773" width="6" style="31" customWidth="1"/>
    <col min="774" max="774" width="52" style="31" customWidth="1"/>
    <col min="775" max="775" width="12" style="31" customWidth="1"/>
    <col min="776" max="776" width="13.33203125" style="31" customWidth="1"/>
    <col min="777" max="777" width="6.5" style="31" customWidth="1"/>
    <col min="778" max="778" width="2" style="31" customWidth="1"/>
    <col min="779" max="779" width="3.33203125" style="31" customWidth="1"/>
    <col min="780" max="780" width="11.83203125" style="31" customWidth="1"/>
    <col min="781" max="781" width="0" style="31" hidden="1" customWidth="1"/>
    <col min="782" max="782" width="0.1640625" style="31" customWidth="1"/>
    <col min="783" max="783" width="0.33203125" style="31" customWidth="1"/>
    <col min="784" max="1024" width="9.33203125" style="31"/>
    <col min="1025" max="1025" width="8" style="31" customWidth="1"/>
    <col min="1026" max="1026" width="6" style="31" customWidth="1"/>
    <col min="1027" max="1027" width="4" style="31" customWidth="1"/>
    <col min="1028" max="1028" width="2" style="31" customWidth="1"/>
    <col min="1029" max="1029" width="6" style="31" customWidth="1"/>
    <col min="1030" max="1030" width="52" style="31" customWidth="1"/>
    <col min="1031" max="1031" width="12" style="31" customWidth="1"/>
    <col min="1032" max="1032" width="13.33203125" style="31" customWidth="1"/>
    <col min="1033" max="1033" width="6.5" style="31" customWidth="1"/>
    <col min="1034" max="1034" width="2" style="31" customWidth="1"/>
    <col min="1035" max="1035" width="3.33203125" style="31" customWidth="1"/>
    <col min="1036" max="1036" width="11.83203125" style="31" customWidth="1"/>
    <col min="1037" max="1037" width="0" style="31" hidden="1" customWidth="1"/>
    <col min="1038" max="1038" width="0.1640625" style="31" customWidth="1"/>
    <col min="1039" max="1039" width="0.33203125" style="31" customWidth="1"/>
    <col min="1040" max="1280" width="9.33203125" style="31"/>
    <col min="1281" max="1281" width="8" style="31" customWidth="1"/>
    <col min="1282" max="1282" width="6" style="31" customWidth="1"/>
    <col min="1283" max="1283" width="4" style="31" customWidth="1"/>
    <col min="1284" max="1284" width="2" style="31" customWidth="1"/>
    <col min="1285" max="1285" width="6" style="31" customWidth="1"/>
    <col min="1286" max="1286" width="52" style="31" customWidth="1"/>
    <col min="1287" max="1287" width="12" style="31" customWidth="1"/>
    <col min="1288" max="1288" width="13.33203125" style="31" customWidth="1"/>
    <col min="1289" max="1289" width="6.5" style="31" customWidth="1"/>
    <col min="1290" max="1290" width="2" style="31" customWidth="1"/>
    <col min="1291" max="1291" width="3.33203125" style="31" customWidth="1"/>
    <col min="1292" max="1292" width="11.83203125" style="31" customWidth="1"/>
    <col min="1293" max="1293" width="0" style="31" hidden="1" customWidth="1"/>
    <col min="1294" max="1294" width="0.1640625" style="31" customWidth="1"/>
    <col min="1295" max="1295" width="0.33203125" style="31" customWidth="1"/>
    <col min="1296" max="1536" width="9.33203125" style="31"/>
    <col min="1537" max="1537" width="8" style="31" customWidth="1"/>
    <col min="1538" max="1538" width="6" style="31" customWidth="1"/>
    <col min="1539" max="1539" width="4" style="31" customWidth="1"/>
    <col min="1540" max="1540" width="2" style="31" customWidth="1"/>
    <col min="1541" max="1541" width="6" style="31" customWidth="1"/>
    <col min="1542" max="1542" width="52" style="31" customWidth="1"/>
    <col min="1543" max="1543" width="12" style="31" customWidth="1"/>
    <col min="1544" max="1544" width="13.33203125" style="31" customWidth="1"/>
    <col min="1545" max="1545" width="6.5" style="31" customWidth="1"/>
    <col min="1546" max="1546" width="2" style="31" customWidth="1"/>
    <col min="1547" max="1547" width="3.33203125" style="31" customWidth="1"/>
    <col min="1548" max="1548" width="11.83203125" style="31" customWidth="1"/>
    <col min="1549" max="1549" width="0" style="31" hidden="1" customWidth="1"/>
    <col min="1550" max="1550" width="0.1640625" style="31" customWidth="1"/>
    <col min="1551" max="1551" width="0.33203125" style="31" customWidth="1"/>
    <col min="1552" max="1792" width="9.33203125" style="31"/>
    <col min="1793" max="1793" width="8" style="31" customWidth="1"/>
    <col min="1794" max="1794" width="6" style="31" customWidth="1"/>
    <col min="1795" max="1795" width="4" style="31" customWidth="1"/>
    <col min="1796" max="1796" width="2" style="31" customWidth="1"/>
    <col min="1797" max="1797" width="6" style="31" customWidth="1"/>
    <col min="1798" max="1798" width="52" style="31" customWidth="1"/>
    <col min="1799" max="1799" width="12" style="31" customWidth="1"/>
    <col min="1800" max="1800" width="13.33203125" style="31" customWidth="1"/>
    <col min="1801" max="1801" width="6.5" style="31" customWidth="1"/>
    <col min="1802" max="1802" width="2" style="31" customWidth="1"/>
    <col min="1803" max="1803" width="3.33203125" style="31" customWidth="1"/>
    <col min="1804" max="1804" width="11.83203125" style="31" customWidth="1"/>
    <col min="1805" max="1805" width="0" style="31" hidden="1" customWidth="1"/>
    <col min="1806" max="1806" width="0.1640625" style="31" customWidth="1"/>
    <col min="1807" max="1807" width="0.33203125" style="31" customWidth="1"/>
    <col min="1808" max="2048" width="9.33203125" style="31"/>
    <col min="2049" max="2049" width="8" style="31" customWidth="1"/>
    <col min="2050" max="2050" width="6" style="31" customWidth="1"/>
    <col min="2051" max="2051" width="4" style="31" customWidth="1"/>
    <col min="2052" max="2052" width="2" style="31" customWidth="1"/>
    <col min="2053" max="2053" width="6" style="31" customWidth="1"/>
    <col min="2054" max="2054" width="52" style="31" customWidth="1"/>
    <col min="2055" max="2055" width="12" style="31" customWidth="1"/>
    <col min="2056" max="2056" width="13.33203125" style="31" customWidth="1"/>
    <col min="2057" max="2057" width="6.5" style="31" customWidth="1"/>
    <col min="2058" max="2058" width="2" style="31" customWidth="1"/>
    <col min="2059" max="2059" width="3.33203125" style="31" customWidth="1"/>
    <col min="2060" max="2060" width="11.83203125" style="31" customWidth="1"/>
    <col min="2061" max="2061" width="0" style="31" hidden="1" customWidth="1"/>
    <col min="2062" max="2062" width="0.1640625" style="31" customWidth="1"/>
    <col min="2063" max="2063" width="0.33203125" style="31" customWidth="1"/>
    <col min="2064" max="2304" width="9.33203125" style="31"/>
    <col min="2305" max="2305" width="8" style="31" customWidth="1"/>
    <col min="2306" max="2306" width="6" style="31" customWidth="1"/>
    <col min="2307" max="2307" width="4" style="31" customWidth="1"/>
    <col min="2308" max="2308" width="2" style="31" customWidth="1"/>
    <col min="2309" max="2309" width="6" style="31" customWidth="1"/>
    <col min="2310" max="2310" width="52" style="31" customWidth="1"/>
    <col min="2311" max="2311" width="12" style="31" customWidth="1"/>
    <col min="2312" max="2312" width="13.33203125" style="31" customWidth="1"/>
    <col min="2313" max="2313" width="6.5" style="31" customWidth="1"/>
    <col min="2314" max="2314" width="2" style="31" customWidth="1"/>
    <col min="2315" max="2315" width="3.33203125" style="31" customWidth="1"/>
    <col min="2316" max="2316" width="11.83203125" style="31" customWidth="1"/>
    <col min="2317" max="2317" width="0" style="31" hidden="1" customWidth="1"/>
    <col min="2318" max="2318" width="0.1640625" style="31" customWidth="1"/>
    <col min="2319" max="2319" width="0.33203125" style="31" customWidth="1"/>
    <col min="2320" max="2560" width="9.33203125" style="31"/>
    <col min="2561" max="2561" width="8" style="31" customWidth="1"/>
    <col min="2562" max="2562" width="6" style="31" customWidth="1"/>
    <col min="2563" max="2563" width="4" style="31" customWidth="1"/>
    <col min="2564" max="2564" width="2" style="31" customWidth="1"/>
    <col min="2565" max="2565" width="6" style="31" customWidth="1"/>
    <col min="2566" max="2566" width="52" style="31" customWidth="1"/>
    <col min="2567" max="2567" width="12" style="31" customWidth="1"/>
    <col min="2568" max="2568" width="13.33203125" style="31" customWidth="1"/>
    <col min="2569" max="2569" width="6.5" style="31" customWidth="1"/>
    <col min="2570" max="2570" width="2" style="31" customWidth="1"/>
    <col min="2571" max="2571" width="3.33203125" style="31" customWidth="1"/>
    <col min="2572" max="2572" width="11.83203125" style="31" customWidth="1"/>
    <col min="2573" max="2573" width="0" style="31" hidden="1" customWidth="1"/>
    <col min="2574" max="2574" width="0.1640625" style="31" customWidth="1"/>
    <col min="2575" max="2575" width="0.33203125" style="31" customWidth="1"/>
    <col min="2576" max="2816" width="9.33203125" style="31"/>
    <col min="2817" max="2817" width="8" style="31" customWidth="1"/>
    <col min="2818" max="2818" width="6" style="31" customWidth="1"/>
    <col min="2819" max="2819" width="4" style="31" customWidth="1"/>
    <col min="2820" max="2820" width="2" style="31" customWidth="1"/>
    <col min="2821" max="2821" width="6" style="31" customWidth="1"/>
    <col min="2822" max="2822" width="52" style="31" customWidth="1"/>
    <col min="2823" max="2823" width="12" style="31" customWidth="1"/>
    <col min="2824" max="2824" width="13.33203125" style="31" customWidth="1"/>
    <col min="2825" max="2825" width="6.5" style="31" customWidth="1"/>
    <col min="2826" max="2826" width="2" style="31" customWidth="1"/>
    <col min="2827" max="2827" width="3.33203125" style="31" customWidth="1"/>
    <col min="2828" max="2828" width="11.83203125" style="31" customWidth="1"/>
    <col min="2829" max="2829" width="0" style="31" hidden="1" customWidth="1"/>
    <col min="2830" max="2830" width="0.1640625" style="31" customWidth="1"/>
    <col min="2831" max="2831" width="0.33203125" style="31" customWidth="1"/>
    <col min="2832" max="3072" width="9.33203125" style="31"/>
    <col min="3073" max="3073" width="8" style="31" customWidth="1"/>
    <col min="3074" max="3074" width="6" style="31" customWidth="1"/>
    <col min="3075" max="3075" width="4" style="31" customWidth="1"/>
    <col min="3076" max="3076" width="2" style="31" customWidth="1"/>
    <col min="3077" max="3077" width="6" style="31" customWidth="1"/>
    <col min="3078" max="3078" width="52" style="31" customWidth="1"/>
    <col min="3079" max="3079" width="12" style="31" customWidth="1"/>
    <col min="3080" max="3080" width="13.33203125" style="31" customWidth="1"/>
    <col min="3081" max="3081" width="6.5" style="31" customWidth="1"/>
    <col min="3082" max="3082" width="2" style="31" customWidth="1"/>
    <col min="3083" max="3083" width="3.33203125" style="31" customWidth="1"/>
    <col min="3084" max="3084" width="11.83203125" style="31" customWidth="1"/>
    <col min="3085" max="3085" width="0" style="31" hidden="1" customWidth="1"/>
    <col min="3086" max="3086" width="0.1640625" style="31" customWidth="1"/>
    <col min="3087" max="3087" width="0.33203125" style="31" customWidth="1"/>
    <col min="3088" max="3328" width="9.33203125" style="31"/>
    <col min="3329" max="3329" width="8" style="31" customWidth="1"/>
    <col min="3330" max="3330" width="6" style="31" customWidth="1"/>
    <col min="3331" max="3331" width="4" style="31" customWidth="1"/>
    <col min="3332" max="3332" width="2" style="31" customWidth="1"/>
    <col min="3333" max="3333" width="6" style="31" customWidth="1"/>
    <col min="3334" max="3334" width="52" style="31" customWidth="1"/>
    <col min="3335" max="3335" width="12" style="31" customWidth="1"/>
    <col min="3336" max="3336" width="13.33203125" style="31" customWidth="1"/>
    <col min="3337" max="3337" width="6.5" style="31" customWidth="1"/>
    <col min="3338" max="3338" width="2" style="31" customWidth="1"/>
    <col min="3339" max="3339" width="3.33203125" style="31" customWidth="1"/>
    <col min="3340" max="3340" width="11.83203125" style="31" customWidth="1"/>
    <col min="3341" max="3341" width="0" style="31" hidden="1" customWidth="1"/>
    <col min="3342" max="3342" width="0.1640625" style="31" customWidth="1"/>
    <col min="3343" max="3343" width="0.33203125" style="31" customWidth="1"/>
    <col min="3344" max="3584" width="9.33203125" style="31"/>
    <col min="3585" max="3585" width="8" style="31" customWidth="1"/>
    <col min="3586" max="3586" width="6" style="31" customWidth="1"/>
    <col min="3587" max="3587" width="4" style="31" customWidth="1"/>
    <col min="3588" max="3588" width="2" style="31" customWidth="1"/>
    <col min="3589" max="3589" width="6" style="31" customWidth="1"/>
    <col min="3590" max="3590" width="52" style="31" customWidth="1"/>
    <col min="3591" max="3591" width="12" style="31" customWidth="1"/>
    <col min="3592" max="3592" width="13.33203125" style="31" customWidth="1"/>
    <col min="3593" max="3593" width="6.5" style="31" customWidth="1"/>
    <col min="3594" max="3594" width="2" style="31" customWidth="1"/>
    <col min="3595" max="3595" width="3.33203125" style="31" customWidth="1"/>
    <col min="3596" max="3596" width="11.83203125" style="31" customWidth="1"/>
    <col min="3597" max="3597" width="0" style="31" hidden="1" customWidth="1"/>
    <col min="3598" max="3598" width="0.1640625" style="31" customWidth="1"/>
    <col min="3599" max="3599" width="0.33203125" style="31" customWidth="1"/>
    <col min="3600" max="3840" width="9.33203125" style="31"/>
    <col min="3841" max="3841" width="8" style="31" customWidth="1"/>
    <col min="3842" max="3842" width="6" style="31" customWidth="1"/>
    <col min="3843" max="3843" width="4" style="31" customWidth="1"/>
    <col min="3844" max="3844" width="2" style="31" customWidth="1"/>
    <col min="3845" max="3845" width="6" style="31" customWidth="1"/>
    <col min="3846" max="3846" width="52" style="31" customWidth="1"/>
    <col min="3847" max="3847" width="12" style="31" customWidth="1"/>
    <col min="3848" max="3848" width="13.33203125" style="31" customWidth="1"/>
    <col min="3849" max="3849" width="6.5" style="31" customWidth="1"/>
    <col min="3850" max="3850" width="2" style="31" customWidth="1"/>
    <col min="3851" max="3851" width="3.33203125" style="31" customWidth="1"/>
    <col min="3852" max="3852" width="11.83203125" style="31" customWidth="1"/>
    <col min="3853" max="3853" width="0" style="31" hidden="1" customWidth="1"/>
    <col min="3854" max="3854" width="0.1640625" style="31" customWidth="1"/>
    <col min="3855" max="3855" width="0.33203125" style="31" customWidth="1"/>
    <col min="3856" max="4096" width="9.33203125" style="31"/>
    <col min="4097" max="4097" width="8" style="31" customWidth="1"/>
    <col min="4098" max="4098" width="6" style="31" customWidth="1"/>
    <col min="4099" max="4099" width="4" style="31" customWidth="1"/>
    <col min="4100" max="4100" width="2" style="31" customWidth="1"/>
    <col min="4101" max="4101" width="6" style="31" customWidth="1"/>
    <col min="4102" max="4102" width="52" style="31" customWidth="1"/>
    <col min="4103" max="4103" width="12" style="31" customWidth="1"/>
    <col min="4104" max="4104" width="13.33203125" style="31" customWidth="1"/>
    <col min="4105" max="4105" width="6.5" style="31" customWidth="1"/>
    <col min="4106" max="4106" width="2" style="31" customWidth="1"/>
    <col min="4107" max="4107" width="3.33203125" style="31" customWidth="1"/>
    <col min="4108" max="4108" width="11.83203125" style="31" customWidth="1"/>
    <col min="4109" max="4109" width="0" style="31" hidden="1" customWidth="1"/>
    <col min="4110" max="4110" width="0.1640625" style="31" customWidth="1"/>
    <col min="4111" max="4111" width="0.33203125" style="31" customWidth="1"/>
    <col min="4112" max="4352" width="9.33203125" style="31"/>
    <col min="4353" max="4353" width="8" style="31" customWidth="1"/>
    <col min="4354" max="4354" width="6" style="31" customWidth="1"/>
    <col min="4355" max="4355" width="4" style="31" customWidth="1"/>
    <col min="4356" max="4356" width="2" style="31" customWidth="1"/>
    <col min="4357" max="4357" width="6" style="31" customWidth="1"/>
    <col min="4358" max="4358" width="52" style="31" customWidth="1"/>
    <col min="4359" max="4359" width="12" style="31" customWidth="1"/>
    <col min="4360" max="4360" width="13.33203125" style="31" customWidth="1"/>
    <col min="4361" max="4361" width="6.5" style="31" customWidth="1"/>
    <col min="4362" max="4362" width="2" style="31" customWidth="1"/>
    <col min="4363" max="4363" width="3.33203125" style="31" customWidth="1"/>
    <col min="4364" max="4364" width="11.83203125" style="31" customWidth="1"/>
    <col min="4365" max="4365" width="0" style="31" hidden="1" customWidth="1"/>
    <col min="4366" max="4366" width="0.1640625" style="31" customWidth="1"/>
    <col min="4367" max="4367" width="0.33203125" style="31" customWidth="1"/>
    <col min="4368" max="4608" width="9.33203125" style="31"/>
    <col min="4609" max="4609" width="8" style="31" customWidth="1"/>
    <col min="4610" max="4610" width="6" style="31" customWidth="1"/>
    <col min="4611" max="4611" width="4" style="31" customWidth="1"/>
    <col min="4612" max="4612" width="2" style="31" customWidth="1"/>
    <col min="4613" max="4613" width="6" style="31" customWidth="1"/>
    <col min="4614" max="4614" width="52" style="31" customWidth="1"/>
    <col min="4615" max="4615" width="12" style="31" customWidth="1"/>
    <col min="4616" max="4616" width="13.33203125" style="31" customWidth="1"/>
    <col min="4617" max="4617" width="6.5" style="31" customWidth="1"/>
    <col min="4618" max="4618" width="2" style="31" customWidth="1"/>
    <col min="4619" max="4619" width="3.33203125" style="31" customWidth="1"/>
    <col min="4620" max="4620" width="11.83203125" style="31" customWidth="1"/>
    <col min="4621" max="4621" width="0" style="31" hidden="1" customWidth="1"/>
    <col min="4622" max="4622" width="0.1640625" style="31" customWidth="1"/>
    <col min="4623" max="4623" width="0.33203125" style="31" customWidth="1"/>
    <col min="4624" max="4864" width="9.33203125" style="31"/>
    <col min="4865" max="4865" width="8" style="31" customWidth="1"/>
    <col min="4866" max="4866" width="6" style="31" customWidth="1"/>
    <col min="4867" max="4867" width="4" style="31" customWidth="1"/>
    <col min="4868" max="4868" width="2" style="31" customWidth="1"/>
    <col min="4869" max="4869" width="6" style="31" customWidth="1"/>
    <col min="4870" max="4870" width="52" style="31" customWidth="1"/>
    <col min="4871" max="4871" width="12" style="31" customWidth="1"/>
    <col min="4872" max="4872" width="13.33203125" style="31" customWidth="1"/>
    <col min="4873" max="4873" width="6.5" style="31" customWidth="1"/>
    <col min="4874" max="4874" width="2" style="31" customWidth="1"/>
    <col min="4875" max="4875" width="3.33203125" style="31" customWidth="1"/>
    <col min="4876" max="4876" width="11.83203125" style="31" customWidth="1"/>
    <col min="4877" max="4877" width="0" style="31" hidden="1" customWidth="1"/>
    <col min="4878" max="4878" width="0.1640625" style="31" customWidth="1"/>
    <col min="4879" max="4879" width="0.33203125" style="31" customWidth="1"/>
    <col min="4880" max="5120" width="9.33203125" style="31"/>
    <col min="5121" max="5121" width="8" style="31" customWidth="1"/>
    <col min="5122" max="5122" width="6" style="31" customWidth="1"/>
    <col min="5123" max="5123" width="4" style="31" customWidth="1"/>
    <col min="5124" max="5124" width="2" style="31" customWidth="1"/>
    <col min="5125" max="5125" width="6" style="31" customWidth="1"/>
    <col min="5126" max="5126" width="52" style="31" customWidth="1"/>
    <col min="5127" max="5127" width="12" style="31" customWidth="1"/>
    <col min="5128" max="5128" width="13.33203125" style="31" customWidth="1"/>
    <col min="5129" max="5129" width="6.5" style="31" customWidth="1"/>
    <col min="5130" max="5130" width="2" style="31" customWidth="1"/>
    <col min="5131" max="5131" width="3.33203125" style="31" customWidth="1"/>
    <col min="5132" max="5132" width="11.83203125" style="31" customWidth="1"/>
    <col min="5133" max="5133" width="0" style="31" hidden="1" customWidth="1"/>
    <col min="5134" max="5134" width="0.1640625" style="31" customWidth="1"/>
    <col min="5135" max="5135" width="0.33203125" style="31" customWidth="1"/>
    <col min="5136" max="5376" width="9.33203125" style="31"/>
    <col min="5377" max="5377" width="8" style="31" customWidth="1"/>
    <col min="5378" max="5378" width="6" style="31" customWidth="1"/>
    <col min="5379" max="5379" width="4" style="31" customWidth="1"/>
    <col min="5380" max="5380" width="2" style="31" customWidth="1"/>
    <col min="5381" max="5381" width="6" style="31" customWidth="1"/>
    <col min="5382" max="5382" width="52" style="31" customWidth="1"/>
    <col min="5383" max="5383" width="12" style="31" customWidth="1"/>
    <col min="5384" max="5384" width="13.33203125" style="31" customWidth="1"/>
    <col min="5385" max="5385" width="6.5" style="31" customWidth="1"/>
    <col min="5386" max="5386" width="2" style="31" customWidth="1"/>
    <col min="5387" max="5387" width="3.33203125" style="31" customWidth="1"/>
    <col min="5388" max="5388" width="11.83203125" style="31" customWidth="1"/>
    <col min="5389" max="5389" width="0" style="31" hidden="1" customWidth="1"/>
    <col min="5390" max="5390" width="0.1640625" style="31" customWidth="1"/>
    <col min="5391" max="5391" width="0.33203125" style="31" customWidth="1"/>
    <col min="5392" max="5632" width="9.33203125" style="31"/>
    <col min="5633" max="5633" width="8" style="31" customWidth="1"/>
    <col min="5634" max="5634" width="6" style="31" customWidth="1"/>
    <col min="5635" max="5635" width="4" style="31" customWidth="1"/>
    <col min="5636" max="5636" width="2" style="31" customWidth="1"/>
    <col min="5637" max="5637" width="6" style="31" customWidth="1"/>
    <col min="5638" max="5638" width="52" style="31" customWidth="1"/>
    <col min="5639" max="5639" width="12" style="31" customWidth="1"/>
    <col min="5640" max="5640" width="13.33203125" style="31" customWidth="1"/>
    <col min="5641" max="5641" width="6.5" style="31" customWidth="1"/>
    <col min="5642" max="5642" width="2" style="31" customWidth="1"/>
    <col min="5643" max="5643" width="3.33203125" style="31" customWidth="1"/>
    <col min="5644" max="5644" width="11.83203125" style="31" customWidth="1"/>
    <col min="5645" max="5645" width="0" style="31" hidden="1" customWidth="1"/>
    <col min="5646" max="5646" width="0.1640625" style="31" customWidth="1"/>
    <col min="5647" max="5647" width="0.33203125" style="31" customWidth="1"/>
    <col min="5648" max="5888" width="9.33203125" style="31"/>
    <col min="5889" max="5889" width="8" style="31" customWidth="1"/>
    <col min="5890" max="5890" width="6" style="31" customWidth="1"/>
    <col min="5891" max="5891" width="4" style="31" customWidth="1"/>
    <col min="5892" max="5892" width="2" style="31" customWidth="1"/>
    <col min="5893" max="5893" width="6" style="31" customWidth="1"/>
    <col min="5894" max="5894" width="52" style="31" customWidth="1"/>
    <col min="5895" max="5895" width="12" style="31" customWidth="1"/>
    <col min="5896" max="5896" width="13.33203125" style="31" customWidth="1"/>
    <col min="5897" max="5897" width="6.5" style="31" customWidth="1"/>
    <col min="5898" max="5898" width="2" style="31" customWidth="1"/>
    <col min="5899" max="5899" width="3.33203125" style="31" customWidth="1"/>
    <col min="5900" max="5900" width="11.83203125" style="31" customWidth="1"/>
    <col min="5901" max="5901" width="0" style="31" hidden="1" customWidth="1"/>
    <col min="5902" max="5902" width="0.1640625" style="31" customWidth="1"/>
    <col min="5903" max="5903" width="0.33203125" style="31" customWidth="1"/>
    <col min="5904" max="6144" width="9.33203125" style="31"/>
    <col min="6145" max="6145" width="8" style="31" customWidth="1"/>
    <col min="6146" max="6146" width="6" style="31" customWidth="1"/>
    <col min="6147" max="6147" width="4" style="31" customWidth="1"/>
    <col min="6148" max="6148" width="2" style="31" customWidth="1"/>
    <col min="6149" max="6149" width="6" style="31" customWidth="1"/>
    <col min="6150" max="6150" width="52" style="31" customWidth="1"/>
    <col min="6151" max="6151" width="12" style="31" customWidth="1"/>
    <col min="6152" max="6152" width="13.33203125" style="31" customWidth="1"/>
    <col min="6153" max="6153" width="6.5" style="31" customWidth="1"/>
    <col min="6154" max="6154" width="2" style="31" customWidth="1"/>
    <col min="6155" max="6155" width="3.33203125" style="31" customWidth="1"/>
    <col min="6156" max="6156" width="11.83203125" style="31" customWidth="1"/>
    <col min="6157" max="6157" width="0" style="31" hidden="1" customWidth="1"/>
    <col min="6158" max="6158" width="0.1640625" style="31" customWidth="1"/>
    <col min="6159" max="6159" width="0.33203125" style="31" customWidth="1"/>
    <col min="6160" max="6400" width="9.33203125" style="31"/>
    <col min="6401" max="6401" width="8" style="31" customWidth="1"/>
    <col min="6402" max="6402" width="6" style="31" customWidth="1"/>
    <col min="6403" max="6403" width="4" style="31" customWidth="1"/>
    <col min="6404" max="6404" width="2" style="31" customWidth="1"/>
    <col min="6405" max="6405" width="6" style="31" customWidth="1"/>
    <col min="6406" max="6406" width="52" style="31" customWidth="1"/>
    <col min="6407" max="6407" width="12" style="31" customWidth="1"/>
    <col min="6408" max="6408" width="13.33203125" style="31" customWidth="1"/>
    <col min="6409" max="6409" width="6.5" style="31" customWidth="1"/>
    <col min="6410" max="6410" width="2" style="31" customWidth="1"/>
    <col min="6411" max="6411" width="3.33203125" style="31" customWidth="1"/>
    <col min="6412" max="6412" width="11.83203125" style="31" customWidth="1"/>
    <col min="6413" max="6413" width="0" style="31" hidden="1" customWidth="1"/>
    <col min="6414" max="6414" width="0.1640625" style="31" customWidth="1"/>
    <col min="6415" max="6415" width="0.33203125" style="31" customWidth="1"/>
    <col min="6416" max="6656" width="9.33203125" style="31"/>
    <col min="6657" max="6657" width="8" style="31" customWidth="1"/>
    <col min="6658" max="6658" width="6" style="31" customWidth="1"/>
    <col min="6659" max="6659" width="4" style="31" customWidth="1"/>
    <col min="6660" max="6660" width="2" style="31" customWidth="1"/>
    <col min="6661" max="6661" width="6" style="31" customWidth="1"/>
    <col min="6662" max="6662" width="52" style="31" customWidth="1"/>
    <col min="6663" max="6663" width="12" style="31" customWidth="1"/>
    <col min="6664" max="6664" width="13.33203125" style="31" customWidth="1"/>
    <col min="6665" max="6665" width="6.5" style="31" customWidth="1"/>
    <col min="6666" max="6666" width="2" style="31" customWidth="1"/>
    <col min="6667" max="6667" width="3.33203125" style="31" customWidth="1"/>
    <col min="6668" max="6668" width="11.83203125" style="31" customWidth="1"/>
    <col min="6669" max="6669" width="0" style="31" hidden="1" customWidth="1"/>
    <col min="6670" max="6670" width="0.1640625" style="31" customWidth="1"/>
    <col min="6671" max="6671" width="0.33203125" style="31" customWidth="1"/>
    <col min="6672" max="6912" width="9.33203125" style="31"/>
    <col min="6913" max="6913" width="8" style="31" customWidth="1"/>
    <col min="6914" max="6914" width="6" style="31" customWidth="1"/>
    <col min="6915" max="6915" width="4" style="31" customWidth="1"/>
    <col min="6916" max="6916" width="2" style="31" customWidth="1"/>
    <col min="6917" max="6917" width="6" style="31" customWidth="1"/>
    <col min="6918" max="6918" width="52" style="31" customWidth="1"/>
    <col min="6919" max="6919" width="12" style="31" customWidth="1"/>
    <col min="6920" max="6920" width="13.33203125" style="31" customWidth="1"/>
    <col min="6921" max="6921" width="6.5" style="31" customWidth="1"/>
    <col min="6922" max="6922" width="2" style="31" customWidth="1"/>
    <col min="6923" max="6923" width="3.33203125" style="31" customWidth="1"/>
    <col min="6924" max="6924" width="11.83203125" style="31" customWidth="1"/>
    <col min="6925" max="6925" width="0" style="31" hidden="1" customWidth="1"/>
    <col min="6926" max="6926" width="0.1640625" style="31" customWidth="1"/>
    <col min="6927" max="6927" width="0.33203125" style="31" customWidth="1"/>
    <col min="6928" max="7168" width="9.33203125" style="31"/>
    <col min="7169" max="7169" width="8" style="31" customWidth="1"/>
    <col min="7170" max="7170" width="6" style="31" customWidth="1"/>
    <col min="7171" max="7171" width="4" style="31" customWidth="1"/>
    <col min="7172" max="7172" width="2" style="31" customWidth="1"/>
    <col min="7173" max="7173" width="6" style="31" customWidth="1"/>
    <col min="7174" max="7174" width="52" style="31" customWidth="1"/>
    <col min="7175" max="7175" width="12" style="31" customWidth="1"/>
    <col min="7176" max="7176" width="13.33203125" style="31" customWidth="1"/>
    <col min="7177" max="7177" width="6.5" style="31" customWidth="1"/>
    <col min="7178" max="7178" width="2" style="31" customWidth="1"/>
    <col min="7179" max="7179" width="3.33203125" style="31" customWidth="1"/>
    <col min="7180" max="7180" width="11.83203125" style="31" customWidth="1"/>
    <col min="7181" max="7181" width="0" style="31" hidden="1" customWidth="1"/>
    <col min="7182" max="7182" width="0.1640625" style="31" customWidth="1"/>
    <col min="7183" max="7183" width="0.33203125" style="31" customWidth="1"/>
    <col min="7184" max="7424" width="9.33203125" style="31"/>
    <col min="7425" max="7425" width="8" style="31" customWidth="1"/>
    <col min="7426" max="7426" width="6" style="31" customWidth="1"/>
    <col min="7427" max="7427" width="4" style="31" customWidth="1"/>
    <col min="7428" max="7428" width="2" style="31" customWidth="1"/>
    <col min="7429" max="7429" width="6" style="31" customWidth="1"/>
    <col min="7430" max="7430" width="52" style="31" customWidth="1"/>
    <col min="7431" max="7431" width="12" style="31" customWidth="1"/>
    <col min="7432" max="7432" width="13.33203125" style="31" customWidth="1"/>
    <col min="7433" max="7433" width="6.5" style="31" customWidth="1"/>
    <col min="7434" max="7434" width="2" style="31" customWidth="1"/>
    <col min="7435" max="7435" width="3.33203125" style="31" customWidth="1"/>
    <col min="7436" max="7436" width="11.83203125" style="31" customWidth="1"/>
    <col min="7437" max="7437" width="0" style="31" hidden="1" customWidth="1"/>
    <col min="7438" max="7438" width="0.1640625" style="31" customWidth="1"/>
    <col min="7439" max="7439" width="0.33203125" style="31" customWidth="1"/>
    <col min="7440" max="7680" width="9.33203125" style="31"/>
    <col min="7681" max="7681" width="8" style="31" customWidth="1"/>
    <col min="7682" max="7682" width="6" style="31" customWidth="1"/>
    <col min="7683" max="7683" width="4" style="31" customWidth="1"/>
    <col min="7684" max="7684" width="2" style="31" customWidth="1"/>
    <col min="7685" max="7685" width="6" style="31" customWidth="1"/>
    <col min="7686" max="7686" width="52" style="31" customWidth="1"/>
    <col min="7687" max="7687" width="12" style="31" customWidth="1"/>
    <col min="7688" max="7688" width="13.33203125" style="31" customWidth="1"/>
    <col min="7689" max="7689" width="6.5" style="31" customWidth="1"/>
    <col min="7690" max="7690" width="2" style="31" customWidth="1"/>
    <col min="7691" max="7691" width="3.33203125" style="31" customWidth="1"/>
    <col min="7692" max="7692" width="11.83203125" style="31" customWidth="1"/>
    <col min="7693" max="7693" width="0" style="31" hidden="1" customWidth="1"/>
    <col min="7694" max="7694" width="0.1640625" style="31" customWidth="1"/>
    <col min="7695" max="7695" width="0.33203125" style="31" customWidth="1"/>
    <col min="7696" max="7936" width="9.33203125" style="31"/>
    <col min="7937" max="7937" width="8" style="31" customWidth="1"/>
    <col min="7938" max="7938" width="6" style="31" customWidth="1"/>
    <col min="7939" max="7939" width="4" style="31" customWidth="1"/>
    <col min="7940" max="7940" width="2" style="31" customWidth="1"/>
    <col min="7941" max="7941" width="6" style="31" customWidth="1"/>
    <col min="7942" max="7942" width="52" style="31" customWidth="1"/>
    <col min="7943" max="7943" width="12" style="31" customWidth="1"/>
    <col min="7944" max="7944" width="13.33203125" style="31" customWidth="1"/>
    <col min="7945" max="7945" width="6.5" style="31" customWidth="1"/>
    <col min="7946" max="7946" width="2" style="31" customWidth="1"/>
    <col min="7947" max="7947" width="3.33203125" style="31" customWidth="1"/>
    <col min="7948" max="7948" width="11.83203125" style="31" customWidth="1"/>
    <col min="7949" max="7949" width="0" style="31" hidden="1" customWidth="1"/>
    <col min="7950" max="7950" width="0.1640625" style="31" customWidth="1"/>
    <col min="7951" max="7951" width="0.33203125" style="31" customWidth="1"/>
    <col min="7952" max="8192" width="9.33203125" style="31"/>
    <col min="8193" max="8193" width="8" style="31" customWidth="1"/>
    <col min="8194" max="8194" width="6" style="31" customWidth="1"/>
    <col min="8195" max="8195" width="4" style="31" customWidth="1"/>
    <col min="8196" max="8196" width="2" style="31" customWidth="1"/>
    <col min="8197" max="8197" width="6" style="31" customWidth="1"/>
    <col min="8198" max="8198" width="52" style="31" customWidth="1"/>
    <col min="8199" max="8199" width="12" style="31" customWidth="1"/>
    <col min="8200" max="8200" width="13.33203125" style="31" customWidth="1"/>
    <col min="8201" max="8201" width="6.5" style="31" customWidth="1"/>
    <col min="8202" max="8202" width="2" style="31" customWidth="1"/>
    <col min="8203" max="8203" width="3.33203125" style="31" customWidth="1"/>
    <col min="8204" max="8204" width="11.83203125" style="31" customWidth="1"/>
    <col min="8205" max="8205" width="0" style="31" hidden="1" customWidth="1"/>
    <col min="8206" max="8206" width="0.1640625" style="31" customWidth="1"/>
    <col min="8207" max="8207" width="0.33203125" style="31" customWidth="1"/>
    <col min="8208" max="8448" width="9.33203125" style="31"/>
    <col min="8449" max="8449" width="8" style="31" customWidth="1"/>
    <col min="8450" max="8450" width="6" style="31" customWidth="1"/>
    <col min="8451" max="8451" width="4" style="31" customWidth="1"/>
    <col min="8452" max="8452" width="2" style="31" customWidth="1"/>
    <col min="8453" max="8453" width="6" style="31" customWidth="1"/>
    <col min="8454" max="8454" width="52" style="31" customWidth="1"/>
    <col min="8455" max="8455" width="12" style="31" customWidth="1"/>
    <col min="8456" max="8456" width="13.33203125" style="31" customWidth="1"/>
    <col min="8457" max="8457" width="6.5" style="31" customWidth="1"/>
    <col min="8458" max="8458" width="2" style="31" customWidth="1"/>
    <col min="8459" max="8459" width="3.33203125" style="31" customWidth="1"/>
    <col min="8460" max="8460" width="11.83203125" style="31" customWidth="1"/>
    <col min="8461" max="8461" width="0" style="31" hidden="1" customWidth="1"/>
    <col min="8462" max="8462" width="0.1640625" style="31" customWidth="1"/>
    <col min="8463" max="8463" width="0.33203125" style="31" customWidth="1"/>
    <col min="8464" max="8704" width="9.33203125" style="31"/>
    <col min="8705" max="8705" width="8" style="31" customWidth="1"/>
    <col min="8706" max="8706" width="6" style="31" customWidth="1"/>
    <col min="8707" max="8707" width="4" style="31" customWidth="1"/>
    <col min="8708" max="8708" width="2" style="31" customWidth="1"/>
    <col min="8709" max="8709" width="6" style="31" customWidth="1"/>
    <col min="8710" max="8710" width="52" style="31" customWidth="1"/>
    <col min="8711" max="8711" width="12" style="31" customWidth="1"/>
    <col min="8712" max="8712" width="13.33203125" style="31" customWidth="1"/>
    <col min="8713" max="8713" width="6.5" style="31" customWidth="1"/>
    <col min="8714" max="8714" width="2" style="31" customWidth="1"/>
    <col min="8715" max="8715" width="3.33203125" style="31" customWidth="1"/>
    <col min="8716" max="8716" width="11.83203125" style="31" customWidth="1"/>
    <col min="8717" max="8717" width="0" style="31" hidden="1" customWidth="1"/>
    <col min="8718" max="8718" width="0.1640625" style="31" customWidth="1"/>
    <col min="8719" max="8719" width="0.33203125" style="31" customWidth="1"/>
    <col min="8720" max="8960" width="9.33203125" style="31"/>
    <col min="8961" max="8961" width="8" style="31" customWidth="1"/>
    <col min="8962" max="8962" width="6" style="31" customWidth="1"/>
    <col min="8963" max="8963" width="4" style="31" customWidth="1"/>
    <col min="8964" max="8964" width="2" style="31" customWidth="1"/>
    <col min="8965" max="8965" width="6" style="31" customWidth="1"/>
    <col min="8966" max="8966" width="52" style="31" customWidth="1"/>
    <col min="8967" max="8967" width="12" style="31" customWidth="1"/>
    <col min="8968" max="8968" width="13.33203125" style="31" customWidth="1"/>
    <col min="8969" max="8969" width="6.5" style="31" customWidth="1"/>
    <col min="8970" max="8970" width="2" style="31" customWidth="1"/>
    <col min="8971" max="8971" width="3.33203125" style="31" customWidth="1"/>
    <col min="8972" max="8972" width="11.83203125" style="31" customWidth="1"/>
    <col min="8973" max="8973" width="0" style="31" hidden="1" customWidth="1"/>
    <col min="8974" max="8974" width="0.1640625" style="31" customWidth="1"/>
    <col min="8975" max="8975" width="0.33203125" style="31" customWidth="1"/>
    <col min="8976" max="9216" width="9.33203125" style="31"/>
    <col min="9217" max="9217" width="8" style="31" customWidth="1"/>
    <col min="9218" max="9218" width="6" style="31" customWidth="1"/>
    <col min="9219" max="9219" width="4" style="31" customWidth="1"/>
    <col min="9220" max="9220" width="2" style="31" customWidth="1"/>
    <col min="9221" max="9221" width="6" style="31" customWidth="1"/>
    <col min="9222" max="9222" width="52" style="31" customWidth="1"/>
    <col min="9223" max="9223" width="12" style="31" customWidth="1"/>
    <col min="9224" max="9224" width="13.33203125" style="31" customWidth="1"/>
    <col min="9225" max="9225" width="6.5" style="31" customWidth="1"/>
    <col min="9226" max="9226" width="2" style="31" customWidth="1"/>
    <col min="9227" max="9227" width="3.33203125" style="31" customWidth="1"/>
    <col min="9228" max="9228" width="11.83203125" style="31" customWidth="1"/>
    <col min="9229" max="9229" width="0" style="31" hidden="1" customWidth="1"/>
    <col min="9230" max="9230" width="0.1640625" style="31" customWidth="1"/>
    <col min="9231" max="9231" width="0.33203125" style="31" customWidth="1"/>
    <col min="9232" max="9472" width="9.33203125" style="31"/>
    <col min="9473" max="9473" width="8" style="31" customWidth="1"/>
    <col min="9474" max="9474" width="6" style="31" customWidth="1"/>
    <col min="9475" max="9475" width="4" style="31" customWidth="1"/>
    <col min="9476" max="9476" width="2" style="31" customWidth="1"/>
    <col min="9477" max="9477" width="6" style="31" customWidth="1"/>
    <col min="9478" max="9478" width="52" style="31" customWidth="1"/>
    <col min="9479" max="9479" width="12" style="31" customWidth="1"/>
    <col min="9480" max="9480" width="13.33203125" style="31" customWidth="1"/>
    <col min="9481" max="9481" width="6.5" style="31" customWidth="1"/>
    <col min="9482" max="9482" width="2" style="31" customWidth="1"/>
    <col min="9483" max="9483" width="3.33203125" style="31" customWidth="1"/>
    <col min="9484" max="9484" width="11.83203125" style="31" customWidth="1"/>
    <col min="9485" max="9485" width="0" style="31" hidden="1" customWidth="1"/>
    <col min="9486" max="9486" width="0.1640625" style="31" customWidth="1"/>
    <col min="9487" max="9487" width="0.33203125" style="31" customWidth="1"/>
    <col min="9488" max="9728" width="9.33203125" style="31"/>
    <col min="9729" max="9729" width="8" style="31" customWidth="1"/>
    <col min="9730" max="9730" width="6" style="31" customWidth="1"/>
    <col min="9731" max="9731" width="4" style="31" customWidth="1"/>
    <col min="9732" max="9732" width="2" style="31" customWidth="1"/>
    <col min="9733" max="9733" width="6" style="31" customWidth="1"/>
    <col min="9734" max="9734" width="52" style="31" customWidth="1"/>
    <col min="9735" max="9735" width="12" style="31" customWidth="1"/>
    <col min="9736" max="9736" width="13.33203125" style="31" customWidth="1"/>
    <col min="9737" max="9737" width="6.5" style="31" customWidth="1"/>
    <col min="9738" max="9738" width="2" style="31" customWidth="1"/>
    <col min="9739" max="9739" width="3.33203125" style="31" customWidth="1"/>
    <col min="9740" max="9740" width="11.83203125" style="31" customWidth="1"/>
    <col min="9741" max="9741" width="0" style="31" hidden="1" customWidth="1"/>
    <col min="9742" max="9742" width="0.1640625" style="31" customWidth="1"/>
    <col min="9743" max="9743" width="0.33203125" style="31" customWidth="1"/>
    <col min="9744" max="9984" width="9.33203125" style="31"/>
    <col min="9985" max="9985" width="8" style="31" customWidth="1"/>
    <col min="9986" max="9986" width="6" style="31" customWidth="1"/>
    <col min="9987" max="9987" width="4" style="31" customWidth="1"/>
    <col min="9988" max="9988" width="2" style="31" customWidth="1"/>
    <col min="9989" max="9989" width="6" style="31" customWidth="1"/>
    <col min="9990" max="9990" width="52" style="31" customWidth="1"/>
    <col min="9991" max="9991" width="12" style="31" customWidth="1"/>
    <col min="9992" max="9992" width="13.33203125" style="31" customWidth="1"/>
    <col min="9993" max="9993" width="6.5" style="31" customWidth="1"/>
    <col min="9994" max="9994" width="2" style="31" customWidth="1"/>
    <col min="9995" max="9995" width="3.33203125" style="31" customWidth="1"/>
    <col min="9996" max="9996" width="11.83203125" style="31" customWidth="1"/>
    <col min="9997" max="9997" width="0" style="31" hidden="1" customWidth="1"/>
    <col min="9998" max="9998" width="0.1640625" style="31" customWidth="1"/>
    <col min="9999" max="9999" width="0.33203125" style="31" customWidth="1"/>
    <col min="10000" max="10240" width="9.33203125" style="31"/>
    <col min="10241" max="10241" width="8" style="31" customWidth="1"/>
    <col min="10242" max="10242" width="6" style="31" customWidth="1"/>
    <col min="10243" max="10243" width="4" style="31" customWidth="1"/>
    <col min="10244" max="10244" width="2" style="31" customWidth="1"/>
    <col min="10245" max="10245" width="6" style="31" customWidth="1"/>
    <col min="10246" max="10246" width="52" style="31" customWidth="1"/>
    <col min="10247" max="10247" width="12" style="31" customWidth="1"/>
    <col min="10248" max="10248" width="13.33203125" style="31" customWidth="1"/>
    <col min="10249" max="10249" width="6.5" style="31" customWidth="1"/>
    <col min="10250" max="10250" width="2" style="31" customWidth="1"/>
    <col min="10251" max="10251" width="3.33203125" style="31" customWidth="1"/>
    <col min="10252" max="10252" width="11.83203125" style="31" customWidth="1"/>
    <col min="10253" max="10253" width="0" style="31" hidden="1" customWidth="1"/>
    <col min="10254" max="10254" width="0.1640625" style="31" customWidth="1"/>
    <col min="10255" max="10255" width="0.33203125" style="31" customWidth="1"/>
    <col min="10256" max="10496" width="9.33203125" style="31"/>
    <col min="10497" max="10497" width="8" style="31" customWidth="1"/>
    <col min="10498" max="10498" width="6" style="31" customWidth="1"/>
    <col min="10499" max="10499" width="4" style="31" customWidth="1"/>
    <col min="10500" max="10500" width="2" style="31" customWidth="1"/>
    <col min="10501" max="10501" width="6" style="31" customWidth="1"/>
    <col min="10502" max="10502" width="52" style="31" customWidth="1"/>
    <col min="10503" max="10503" width="12" style="31" customWidth="1"/>
    <col min="10504" max="10504" width="13.33203125" style="31" customWidth="1"/>
    <col min="10505" max="10505" width="6.5" style="31" customWidth="1"/>
    <col min="10506" max="10506" width="2" style="31" customWidth="1"/>
    <col min="10507" max="10507" width="3.33203125" style="31" customWidth="1"/>
    <col min="10508" max="10508" width="11.83203125" style="31" customWidth="1"/>
    <col min="10509" max="10509" width="0" style="31" hidden="1" customWidth="1"/>
    <col min="10510" max="10510" width="0.1640625" style="31" customWidth="1"/>
    <col min="10511" max="10511" width="0.33203125" style="31" customWidth="1"/>
    <col min="10512" max="10752" width="9.33203125" style="31"/>
    <col min="10753" max="10753" width="8" style="31" customWidth="1"/>
    <col min="10754" max="10754" width="6" style="31" customWidth="1"/>
    <col min="10755" max="10755" width="4" style="31" customWidth="1"/>
    <col min="10756" max="10756" width="2" style="31" customWidth="1"/>
    <col min="10757" max="10757" width="6" style="31" customWidth="1"/>
    <col min="10758" max="10758" width="52" style="31" customWidth="1"/>
    <col min="10759" max="10759" width="12" style="31" customWidth="1"/>
    <col min="10760" max="10760" width="13.33203125" style="31" customWidth="1"/>
    <col min="10761" max="10761" width="6.5" style="31" customWidth="1"/>
    <col min="10762" max="10762" width="2" style="31" customWidth="1"/>
    <col min="10763" max="10763" width="3.33203125" style="31" customWidth="1"/>
    <col min="10764" max="10764" width="11.83203125" style="31" customWidth="1"/>
    <col min="10765" max="10765" width="0" style="31" hidden="1" customWidth="1"/>
    <col min="10766" max="10766" width="0.1640625" style="31" customWidth="1"/>
    <col min="10767" max="10767" width="0.33203125" style="31" customWidth="1"/>
    <col min="10768" max="11008" width="9.33203125" style="31"/>
    <col min="11009" max="11009" width="8" style="31" customWidth="1"/>
    <col min="11010" max="11010" width="6" style="31" customWidth="1"/>
    <col min="11011" max="11011" width="4" style="31" customWidth="1"/>
    <col min="11012" max="11012" width="2" style="31" customWidth="1"/>
    <col min="11013" max="11013" width="6" style="31" customWidth="1"/>
    <col min="11014" max="11014" width="52" style="31" customWidth="1"/>
    <col min="11015" max="11015" width="12" style="31" customWidth="1"/>
    <col min="11016" max="11016" width="13.33203125" style="31" customWidth="1"/>
    <col min="11017" max="11017" width="6.5" style="31" customWidth="1"/>
    <col min="11018" max="11018" width="2" style="31" customWidth="1"/>
    <col min="11019" max="11019" width="3.33203125" style="31" customWidth="1"/>
    <col min="11020" max="11020" width="11.83203125" style="31" customWidth="1"/>
    <col min="11021" max="11021" width="0" style="31" hidden="1" customWidth="1"/>
    <col min="11022" max="11022" width="0.1640625" style="31" customWidth="1"/>
    <col min="11023" max="11023" width="0.33203125" style="31" customWidth="1"/>
    <col min="11024" max="11264" width="9.33203125" style="31"/>
    <col min="11265" max="11265" width="8" style="31" customWidth="1"/>
    <col min="11266" max="11266" width="6" style="31" customWidth="1"/>
    <col min="11267" max="11267" width="4" style="31" customWidth="1"/>
    <col min="11268" max="11268" width="2" style="31" customWidth="1"/>
    <col min="11269" max="11269" width="6" style="31" customWidth="1"/>
    <col min="11270" max="11270" width="52" style="31" customWidth="1"/>
    <col min="11271" max="11271" width="12" style="31" customWidth="1"/>
    <col min="11272" max="11272" width="13.33203125" style="31" customWidth="1"/>
    <col min="11273" max="11273" width="6.5" style="31" customWidth="1"/>
    <col min="11274" max="11274" width="2" style="31" customWidth="1"/>
    <col min="11275" max="11275" width="3.33203125" style="31" customWidth="1"/>
    <col min="11276" max="11276" width="11.83203125" style="31" customWidth="1"/>
    <col min="11277" max="11277" width="0" style="31" hidden="1" customWidth="1"/>
    <col min="11278" max="11278" width="0.1640625" style="31" customWidth="1"/>
    <col min="11279" max="11279" width="0.33203125" style="31" customWidth="1"/>
    <col min="11280" max="11520" width="9.33203125" style="31"/>
    <col min="11521" max="11521" width="8" style="31" customWidth="1"/>
    <col min="11522" max="11522" width="6" style="31" customWidth="1"/>
    <col min="11523" max="11523" width="4" style="31" customWidth="1"/>
    <col min="11524" max="11524" width="2" style="31" customWidth="1"/>
    <col min="11525" max="11525" width="6" style="31" customWidth="1"/>
    <col min="11526" max="11526" width="52" style="31" customWidth="1"/>
    <col min="11527" max="11527" width="12" style="31" customWidth="1"/>
    <col min="11528" max="11528" width="13.33203125" style="31" customWidth="1"/>
    <col min="11529" max="11529" width="6.5" style="31" customWidth="1"/>
    <col min="11530" max="11530" width="2" style="31" customWidth="1"/>
    <col min="11531" max="11531" width="3.33203125" style="31" customWidth="1"/>
    <col min="11532" max="11532" width="11.83203125" style="31" customWidth="1"/>
    <col min="11533" max="11533" width="0" style="31" hidden="1" customWidth="1"/>
    <col min="11534" max="11534" width="0.1640625" style="31" customWidth="1"/>
    <col min="11535" max="11535" width="0.33203125" style="31" customWidth="1"/>
    <col min="11536" max="11776" width="9.33203125" style="31"/>
    <col min="11777" max="11777" width="8" style="31" customWidth="1"/>
    <col min="11778" max="11778" width="6" style="31" customWidth="1"/>
    <col min="11779" max="11779" width="4" style="31" customWidth="1"/>
    <col min="11780" max="11780" width="2" style="31" customWidth="1"/>
    <col min="11781" max="11781" width="6" style="31" customWidth="1"/>
    <col min="11782" max="11782" width="52" style="31" customWidth="1"/>
    <col min="11783" max="11783" width="12" style="31" customWidth="1"/>
    <col min="11784" max="11784" width="13.33203125" style="31" customWidth="1"/>
    <col min="11785" max="11785" width="6.5" style="31" customWidth="1"/>
    <col min="11786" max="11786" width="2" style="31" customWidth="1"/>
    <col min="11787" max="11787" width="3.33203125" style="31" customWidth="1"/>
    <col min="11788" max="11788" width="11.83203125" style="31" customWidth="1"/>
    <col min="11789" max="11789" width="0" style="31" hidden="1" customWidth="1"/>
    <col min="11790" max="11790" width="0.1640625" style="31" customWidth="1"/>
    <col min="11791" max="11791" width="0.33203125" style="31" customWidth="1"/>
    <col min="11792" max="12032" width="9.33203125" style="31"/>
    <col min="12033" max="12033" width="8" style="31" customWidth="1"/>
    <col min="12034" max="12034" width="6" style="31" customWidth="1"/>
    <col min="12035" max="12035" width="4" style="31" customWidth="1"/>
    <col min="12036" max="12036" width="2" style="31" customWidth="1"/>
    <col min="12037" max="12037" width="6" style="31" customWidth="1"/>
    <col min="12038" max="12038" width="52" style="31" customWidth="1"/>
    <col min="12039" max="12039" width="12" style="31" customWidth="1"/>
    <col min="12040" max="12040" width="13.33203125" style="31" customWidth="1"/>
    <col min="12041" max="12041" width="6.5" style="31" customWidth="1"/>
    <col min="12042" max="12042" width="2" style="31" customWidth="1"/>
    <col min="12043" max="12043" width="3.33203125" style="31" customWidth="1"/>
    <col min="12044" max="12044" width="11.83203125" style="31" customWidth="1"/>
    <col min="12045" max="12045" width="0" style="31" hidden="1" customWidth="1"/>
    <col min="12046" max="12046" width="0.1640625" style="31" customWidth="1"/>
    <col min="12047" max="12047" width="0.33203125" style="31" customWidth="1"/>
    <col min="12048" max="12288" width="9.33203125" style="31"/>
    <col min="12289" max="12289" width="8" style="31" customWidth="1"/>
    <col min="12290" max="12290" width="6" style="31" customWidth="1"/>
    <col min="12291" max="12291" width="4" style="31" customWidth="1"/>
    <col min="12292" max="12292" width="2" style="31" customWidth="1"/>
    <col min="12293" max="12293" width="6" style="31" customWidth="1"/>
    <col min="12294" max="12294" width="52" style="31" customWidth="1"/>
    <col min="12295" max="12295" width="12" style="31" customWidth="1"/>
    <col min="12296" max="12296" width="13.33203125" style="31" customWidth="1"/>
    <col min="12297" max="12297" width="6.5" style="31" customWidth="1"/>
    <col min="12298" max="12298" width="2" style="31" customWidth="1"/>
    <col min="12299" max="12299" width="3.33203125" style="31" customWidth="1"/>
    <col min="12300" max="12300" width="11.83203125" style="31" customWidth="1"/>
    <col min="12301" max="12301" width="0" style="31" hidden="1" customWidth="1"/>
    <col min="12302" max="12302" width="0.1640625" style="31" customWidth="1"/>
    <col min="12303" max="12303" width="0.33203125" style="31" customWidth="1"/>
    <col min="12304" max="12544" width="9.33203125" style="31"/>
    <col min="12545" max="12545" width="8" style="31" customWidth="1"/>
    <col min="12546" max="12546" width="6" style="31" customWidth="1"/>
    <col min="12547" max="12547" width="4" style="31" customWidth="1"/>
    <col min="12548" max="12548" width="2" style="31" customWidth="1"/>
    <col min="12549" max="12549" width="6" style="31" customWidth="1"/>
    <col min="12550" max="12550" width="52" style="31" customWidth="1"/>
    <col min="12551" max="12551" width="12" style="31" customWidth="1"/>
    <col min="12552" max="12552" width="13.33203125" style="31" customWidth="1"/>
    <col min="12553" max="12553" width="6.5" style="31" customWidth="1"/>
    <col min="12554" max="12554" width="2" style="31" customWidth="1"/>
    <col min="12555" max="12555" width="3.33203125" style="31" customWidth="1"/>
    <col min="12556" max="12556" width="11.83203125" style="31" customWidth="1"/>
    <col min="12557" max="12557" width="0" style="31" hidden="1" customWidth="1"/>
    <col min="12558" max="12558" width="0.1640625" style="31" customWidth="1"/>
    <col min="12559" max="12559" width="0.33203125" style="31" customWidth="1"/>
    <col min="12560" max="12800" width="9.33203125" style="31"/>
    <col min="12801" max="12801" width="8" style="31" customWidth="1"/>
    <col min="12802" max="12802" width="6" style="31" customWidth="1"/>
    <col min="12803" max="12803" width="4" style="31" customWidth="1"/>
    <col min="12804" max="12804" width="2" style="31" customWidth="1"/>
    <col min="12805" max="12805" width="6" style="31" customWidth="1"/>
    <col min="12806" max="12806" width="52" style="31" customWidth="1"/>
    <col min="12807" max="12807" width="12" style="31" customWidth="1"/>
    <col min="12808" max="12808" width="13.33203125" style="31" customWidth="1"/>
    <col min="12809" max="12809" width="6.5" style="31" customWidth="1"/>
    <col min="12810" max="12810" width="2" style="31" customWidth="1"/>
    <col min="12811" max="12811" width="3.33203125" style="31" customWidth="1"/>
    <col min="12812" max="12812" width="11.83203125" style="31" customWidth="1"/>
    <col min="12813" max="12813" width="0" style="31" hidden="1" customWidth="1"/>
    <col min="12814" max="12814" width="0.1640625" style="31" customWidth="1"/>
    <col min="12815" max="12815" width="0.33203125" style="31" customWidth="1"/>
    <col min="12816" max="13056" width="9.33203125" style="31"/>
    <col min="13057" max="13057" width="8" style="31" customWidth="1"/>
    <col min="13058" max="13058" width="6" style="31" customWidth="1"/>
    <col min="13059" max="13059" width="4" style="31" customWidth="1"/>
    <col min="13060" max="13060" width="2" style="31" customWidth="1"/>
    <col min="13061" max="13061" width="6" style="31" customWidth="1"/>
    <col min="13062" max="13062" width="52" style="31" customWidth="1"/>
    <col min="13063" max="13063" width="12" style="31" customWidth="1"/>
    <col min="13064" max="13064" width="13.33203125" style="31" customWidth="1"/>
    <col min="13065" max="13065" width="6.5" style="31" customWidth="1"/>
    <col min="13066" max="13066" width="2" style="31" customWidth="1"/>
    <col min="13067" max="13067" width="3.33203125" style="31" customWidth="1"/>
    <col min="13068" max="13068" width="11.83203125" style="31" customWidth="1"/>
    <col min="13069" max="13069" width="0" style="31" hidden="1" customWidth="1"/>
    <col min="13070" max="13070" width="0.1640625" style="31" customWidth="1"/>
    <col min="13071" max="13071" width="0.33203125" style="31" customWidth="1"/>
    <col min="13072" max="13312" width="9.33203125" style="31"/>
    <col min="13313" max="13313" width="8" style="31" customWidth="1"/>
    <col min="13314" max="13314" width="6" style="31" customWidth="1"/>
    <col min="13315" max="13315" width="4" style="31" customWidth="1"/>
    <col min="13316" max="13316" width="2" style="31" customWidth="1"/>
    <col min="13317" max="13317" width="6" style="31" customWidth="1"/>
    <col min="13318" max="13318" width="52" style="31" customWidth="1"/>
    <col min="13319" max="13319" width="12" style="31" customWidth="1"/>
    <col min="13320" max="13320" width="13.33203125" style="31" customWidth="1"/>
    <col min="13321" max="13321" width="6.5" style="31" customWidth="1"/>
    <col min="13322" max="13322" width="2" style="31" customWidth="1"/>
    <col min="13323" max="13323" width="3.33203125" style="31" customWidth="1"/>
    <col min="13324" max="13324" width="11.83203125" style="31" customWidth="1"/>
    <col min="13325" max="13325" width="0" style="31" hidden="1" customWidth="1"/>
    <col min="13326" max="13326" width="0.1640625" style="31" customWidth="1"/>
    <col min="13327" max="13327" width="0.33203125" style="31" customWidth="1"/>
    <col min="13328" max="13568" width="9.33203125" style="31"/>
    <col min="13569" max="13569" width="8" style="31" customWidth="1"/>
    <col min="13570" max="13570" width="6" style="31" customWidth="1"/>
    <col min="13571" max="13571" width="4" style="31" customWidth="1"/>
    <col min="13572" max="13572" width="2" style="31" customWidth="1"/>
    <col min="13573" max="13573" width="6" style="31" customWidth="1"/>
    <col min="13574" max="13574" width="52" style="31" customWidth="1"/>
    <col min="13575" max="13575" width="12" style="31" customWidth="1"/>
    <col min="13576" max="13576" width="13.33203125" style="31" customWidth="1"/>
    <col min="13577" max="13577" width="6.5" style="31" customWidth="1"/>
    <col min="13578" max="13578" width="2" style="31" customWidth="1"/>
    <col min="13579" max="13579" width="3.33203125" style="31" customWidth="1"/>
    <col min="13580" max="13580" width="11.83203125" style="31" customWidth="1"/>
    <col min="13581" max="13581" width="0" style="31" hidden="1" customWidth="1"/>
    <col min="13582" max="13582" width="0.1640625" style="31" customWidth="1"/>
    <col min="13583" max="13583" width="0.33203125" style="31" customWidth="1"/>
    <col min="13584" max="13824" width="9.33203125" style="31"/>
    <col min="13825" max="13825" width="8" style="31" customWidth="1"/>
    <col min="13826" max="13826" width="6" style="31" customWidth="1"/>
    <col min="13827" max="13827" width="4" style="31" customWidth="1"/>
    <col min="13828" max="13828" width="2" style="31" customWidth="1"/>
    <col min="13829" max="13829" width="6" style="31" customWidth="1"/>
    <col min="13830" max="13830" width="52" style="31" customWidth="1"/>
    <col min="13831" max="13831" width="12" style="31" customWidth="1"/>
    <col min="13832" max="13832" width="13.33203125" style="31" customWidth="1"/>
    <col min="13833" max="13833" width="6.5" style="31" customWidth="1"/>
    <col min="13834" max="13834" width="2" style="31" customWidth="1"/>
    <col min="13835" max="13835" width="3.33203125" style="31" customWidth="1"/>
    <col min="13836" max="13836" width="11.83203125" style="31" customWidth="1"/>
    <col min="13837" max="13837" width="0" style="31" hidden="1" customWidth="1"/>
    <col min="13838" max="13838" width="0.1640625" style="31" customWidth="1"/>
    <col min="13839" max="13839" width="0.33203125" style="31" customWidth="1"/>
    <col min="13840" max="14080" width="9.33203125" style="31"/>
    <col min="14081" max="14081" width="8" style="31" customWidth="1"/>
    <col min="14082" max="14082" width="6" style="31" customWidth="1"/>
    <col min="14083" max="14083" width="4" style="31" customWidth="1"/>
    <col min="14084" max="14084" width="2" style="31" customWidth="1"/>
    <col min="14085" max="14085" width="6" style="31" customWidth="1"/>
    <col min="14086" max="14086" width="52" style="31" customWidth="1"/>
    <col min="14087" max="14087" width="12" style="31" customWidth="1"/>
    <col min="14088" max="14088" width="13.33203125" style="31" customWidth="1"/>
    <col min="14089" max="14089" width="6.5" style="31" customWidth="1"/>
    <col min="14090" max="14090" width="2" style="31" customWidth="1"/>
    <col min="14091" max="14091" width="3.33203125" style="31" customWidth="1"/>
    <col min="14092" max="14092" width="11.83203125" style="31" customWidth="1"/>
    <col min="14093" max="14093" width="0" style="31" hidden="1" customWidth="1"/>
    <col min="14094" max="14094" width="0.1640625" style="31" customWidth="1"/>
    <col min="14095" max="14095" width="0.33203125" style="31" customWidth="1"/>
    <col min="14096" max="14336" width="9.33203125" style="31"/>
    <col min="14337" max="14337" width="8" style="31" customWidth="1"/>
    <col min="14338" max="14338" width="6" style="31" customWidth="1"/>
    <col min="14339" max="14339" width="4" style="31" customWidth="1"/>
    <col min="14340" max="14340" width="2" style="31" customWidth="1"/>
    <col min="14341" max="14341" width="6" style="31" customWidth="1"/>
    <col min="14342" max="14342" width="52" style="31" customWidth="1"/>
    <col min="14343" max="14343" width="12" style="31" customWidth="1"/>
    <col min="14344" max="14344" width="13.33203125" style="31" customWidth="1"/>
    <col min="14345" max="14345" width="6.5" style="31" customWidth="1"/>
    <col min="14346" max="14346" width="2" style="31" customWidth="1"/>
    <col min="14347" max="14347" width="3.33203125" style="31" customWidth="1"/>
    <col min="14348" max="14348" width="11.83203125" style="31" customWidth="1"/>
    <col min="14349" max="14349" width="0" style="31" hidden="1" customWidth="1"/>
    <col min="14350" max="14350" width="0.1640625" style="31" customWidth="1"/>
    <col min="14351" max="14351" width="0.33203125" style="31" customWidth="1"/>
    <col min="14352" max="14592" width="9.33203125" style="31"/>
    <col min="14593" max="14593" width="8" style="31" customWidth="1"/>
    <col min="14594" max="14594" width="6" style="31" customWidth="1"/>
    <col min="14595" max="14595" width="4" style="31" customWidth="1"/>
    <col min="14596" max="14596" width="2" style="31" customWidth="1"/>
    <col min="14597" max="14597" width="6" style="31" customWidth="1"/>
    <col min="14598" max="14598" width="52" style="31" customWidth="1"/>
    <col min="14599" max="14599" width="12" style="31" customWidth="1"/>
    <col min="14600" max="14600" width="13.33203125" style="31" customWidth="1"/>
    <col min="14601" max="14601" width="6.5" style="31" customWidth="1"/>
    <col min="14602" max="14602" width="2" style="31" customWidth="1"/>
    <col min="14603" max="14603" width="3.33203125" style="31" customWidth="1"/>
    <col min="14604" max="14604" width="11.83203125" style="31" customWidth="1"/>
    <col min="14605" max="14605" width="0" style="31" hidden="1" customWidth="1"/>
    <col min="14606" max="14606" width="0.1640625" style="31" customWidth="1"/>
    <col min="14607" max="14607" width="0.33203125" style="31" customWidth="1"/>
    <col min="14608" max="14848" width="9.33203125" style="31"/>
    <col min="14849" max="14849" width="8" style="31" customWidth="1"/>
    <col min="14850" max="14850" width="6" style="31" customWidth="1"/>
    <col min="14851" max="14851" width="4" style="31" customWidth="1"/>
    <col min="14852" max="14852" width="2" style="31" customWidth="1"/>
    <col min="14853" max="14853" width="6" style="31" customWidth="1"/>
    <col min="14854" max="14854" width="52" style="31" customWidth="1"/>
    <col min="14855" max="14855" width="12" style="31" customWidth="1"/>
    <col min="14856" max="14856" width="13.33203125" style="31" customWidth="1"/>
    <col min="14857" max="14857" width="6.5" style="31" customWidth="1"/>
    <col min="14858" max="14858" width="2" style="31" customWidth="1"/>
    <col min="14859" max="14859" width="3.33203125" style="31" customWidth="1"/>
    <col min="14860" max="14860" width="11.83203125" style="31" customWidth="1"/>
    <col min="14861" max="14861" width="0" style="31" hidden="1" customWidth="1"/>
    <col min="14862" max="14862" width="0.1640625" style="31" customWidth="1"/>
    <col min="14863" max="14863" width="0.33203125" style="31" customWidth="1"/>
    <col min="14864" max="15104" width="9.33203125" style="31"/>
    <col min="15105" max="15105" width="8" style="31" customWidth="1"/>
    <col min="15106" max="15106" width="6" style="31" customWidth="1"/>
    <col min="15107" max="15107" width="4" style="31" customWidth="1"/>
    <col min="15108" max="15108" width="2" style="31" customWidth="1"/>
    <col min="15109" max="15109" width="6" style="31" customWidth="1"/>
    <col min="15110" max="15110" width="52" style="31" customWidth="1"/>
    <col min="15111" max="15111" width="12" style="31" customWidth="1"/>
    <col min="15112" max="15112" width="13.33203125" style="31" customWidth="1"/>
    <col min="15113" max="15113" width="6.5" style="31" customWidth="1"/>
    <col min="15114" max="15114" width="2" style="31" customWidth="1"/>
    <col min="15115" max="15115" width="3.33203125" style="31" customWidth="1"/>
    <col min="15116" max="15116" width="11.83203125" style="31" customWidth="1"/>
    <col min="15117" max="15117" width="0" style="31" hidden="1" customWidth="1"/>
    <col min="15118" max="15118" width="0.1640625" style="31" customWidth="1"/>
    <col min="15119" max="15119" width="0.33203125" style="31" customWidth="1"/>
    <col min="15120" max="15360" width="9.33203125" style="31"/>
    <col min="15361" max="15361" width="8" style="31" customWidth="1"/>
    <col min="15362" max="15362" width="6" style="31" customWidth="1"/>
    <col min="15363" max="15363" width="4" style="31" customWidth="1"/>
    <col min="15364" max="15364" width="2" style="31" customWidth="1"/>
    <col min="15365" max="15365" width="6" style="31" customWidth="1"/>
    <col min="15366" max="15366" width="52" style="31" customWidth="1"/>
    <col min="15367" max="15367" width="12" style="31" customWidth="1"/>
    <col min="15368" max="15368" width="13.33203125" style="31" customWidth="1"/>
    <col min="15369" max="15369" width="6.5" style="31" customWidth="1"/>
    <col min="15370" max="15370" width="2" style="31" customWidth="1"/>
    <col min="15371" max="15371" width="3.33203125" style="31" customWidth="1"/>
    <col min="15372" max="15372" width="11.83203125" style="31" customWidth="1"/>
    <col min="15373" max="15373" width="0" style="31" hidden="1" customWidth="1"/>
    <col min="15374" max="15374" width="0.1640625" style="31" customWidth="1"/>
    <col min="15375" max="15375" width="0.33203125" style="31" customWidth="1"/>
    <col min="15376" max="15616" width="9.33203125" style="31"/>
    <col min="15617" max="15617" width="8" style="31" customWidth="1"/>
    <col min="15618" max="15618" width="6" style="31" customWidth="1"/>
    <col min="15619" max="15619" width="4" style="31" customWidth="1"/>
    <col min="15620" max="15620" width="2" style="31" customWidth="1"/>
    <col min="15621" max="15621" width="6" style="31" customWidth="1"/>
    <col min="15622" max="15622" width="52" style="31" customWidth="1"/>
    <col min="15623" max="15623" width="12" style="31" customWidth="1"/>
    <col min="15624" max="15624" width="13.33203125" style="31" customWidth="1"/>
    <col min="15625" max="15625" width="6.5" style="31" customWidth="1"/>
    <col min="15626" max="15626" width="2" style="31" customWidth="1"/>
    <col min="15627" max="15627" width="3.33203125" style="31" customWidth="1"/>
    <col min="15628" max="15628" width="11.83203125" style="31" customWidth="1"/>
    <col min="15629" max="15629" width="0" style="31" hidden="1" customWidth="1"/>
    <col min="15630" max="15630" width="0.1640625" style="31" customWidth="1"/>
    <col min="15631" max="15631" width="0.33203125" style="31" customWidth="1"/>
    <col min="15632" max="15872" width="9.33203125" style="31"/>
    <col min="15873" max="15873" width="8" style="31" customWidth="1"/>
    <col min="15874" max="15874" width="6" style="31" customWidth="1"/>
    <col min="15875" max="15875" width="4" style="31" customWidth="1"/>
    <col min="15876" max="15876" width="2" style="31" customWidth="1"/>
    <col min="15877" max="15877" width="6" style="31" customWidth="1"/>
    <col min="15878" max="15878" width="52" style="31" customWidth="1"/>
    <col min="15879" max="15879" width="12" style="31" customWidth="1"/>
    <col min="15880" max="15880" width="13.33203125" style="31" customWidth="1"/>
    <col min="15881" max="15881" width="6.5" style="31" customWidth="1"/>
    <col min="15882" max="15882" width="2" style="31" customWidth="1"/>
    <col min="15883" max="15883" width="3.33203125" style="31" customWidth="1"/>
    <col min="15884" max="15884" width="11.83203125" style="31" customWidth="1"/>
    <col min="15885" max="15885" width="0" style="31" hidden="1" customWidth="1"/>
    <col min="15886" max="15886" width="0.1640625" style="31" customWidth="1"/>
    <col min="15887" max="15887" width="0.33203125" style="31" customWidth="1"/>
    <col min="15888" max="16128" width="9.33203125" style="31"/>
    <col min="16129" max="16129" width="8" style="31" customWidth="1"/>
    <col min="16130" max="16130" width="6" style="31" customWidth="1"/>
    <col min="16131" max="16131" width="4" style="31" customWidth="1"/>
    <col min="16132" max="16132" width="2" style="31" customWidth="1"/>
    <col min="16133" max="16133" width="6" style="31" customWidth="1"/>
    <col min="16134" max="16134" width="52" style="31" customWidth="1"/>
    <col min="16135" max="16135" width="12" style="31" customWidth="1"/>
    <col min="16136" max="16136" width="13.33203125" style="31" customWidth="1"/>
    <col min="16137" max="16137" width="6.5" style="31" customWidth="1"/>
    <col min="16138" max="16138" width="2" style="31" customWidth="1"/>
    <col min="16139" max="16139" width="3.33203125" style="31" customWidth="1"/>
    <col min="16140" max="16140" width="11.83203125" style="31" customWidth="1"/>
    <col min="16141" max="16141" width="0" style="31" hidden="1" customWidth="1"/>
    <col min="16142" max="16142" width="0.1640625" style="31" customWidth="1"/>
    <col min="16143" max="16143" width="0.33203125" style="31" customWidth="1"/>
    <col min="16144" max="16384" width="9.33203125" style="31"/>
  </cols>
  <sheetData>
    <row r="1" spans="1:15" s="30" customFormat="1" ht="44.25" customHeight="1" x14ac:dyDescent="0.15">
      <c r="E1" s="29"/>
      <c r="F1" s="29"/>
      <c r="G1" s="29"/>
      <c r="H1" s="87" t="s">
        <v>1146</v>
      </c>
      <c r="I1" s="87"/>
      <c r="J1" s="87"/>
      <c r="K1" s="87"/>
      <c r="L1" s="87"/>
    </row>
    <row r="2" spans="1:15" s="6" customFormat="1" ht="44.25" customHeight="1" x14ac:dyDescent="0.15">
      <c r="A2" s="28"/>
      <c r="B2" s="5"/>
      <c r="C2" s="28"/>
      <c r="E2" s="29"/>
      <c r="F2" s="29"/>
      <c r="G2" s="29"/>
      <c r="H2" s="87" t="s">
        <v>1138</v>
      </c>
      <c r="I2" s="87"/>
      <c r="J2" s="87"/>
      <c r="K2" s="87"/>
      <c r="L2" s="87"/>
    </row>
    <row r="3" spans="1:15" ht="63" customHeight="1" x14ac:dyDescent="0.2">
      <c r="A3" s="122" t="s">
        <v>1051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0.5" customHeight="1" x14ac:dyDescent="0.15">
      <c r="J4" s="92" t="s">
        <v>191</v>
      </c>
      <c r="K4" s="92"/>
      <c r="L4" s="92"/>
      <c r="M4" s="92"/>
      <c r="N4" s="92"/>
    </row>
    <row r="5" spans="1:15" ht="12.75" x14ac:dyDescent="0.15">
      <c r="D5" s="91"/>
      <c r="E5" s="90"/>
      <c r="F5" s="90"/>
      <c r="G5" s="90"/>
      <c r="H5" s="90"/>
      <c r="I5" s="90"/>
      <c r="J5" s="92"/>
      <c r="K5" s="92"/>
      <c r="L5" s="92"/>
      <c r="M5" s="92"/>
      <c r="N5" s="92"/>
    </row>
    <row r="6" spans="1:15" ht="409.6" hidden="1" customHeight="1" x14ac:dyDescent="0.15"/>
    <row r="7" spans="1:15" ht="9" customHeight="1" x14ac:dyDescent="0.15"/>
    <row r="8" spans="1:15" s="46" customFormat="1" ht="18" customHeight="1" x14ac:dyDescent="0.15">
      <c r="A8" s="78" t="s">
        <v>643</v>
      </c>
      <c r="B8" s="80" t="s">
        <v>642</v>
      </c>
      <c r="C8" s="80" t="s">
        <v>641</v>
      </c>
      <c r="D8" s="82"/>
      <c r="E8" s="80" t="s">
        <v>640</v>
      </c>
      <c r="F8" s="78" t="s">
        <v>1050</v>
      </c>
      <c r="G8" s="78" t="s">
        <v>1150</v>
      </c>
      <c r="H8" s="78" t="s">
        <v>1049</v>
      </c>
      <c r="I8" s="80" t="s">
        <v>637</v>
      </c>
      <c r="J8" s="88"/>
      <c r="K8" s="88"/>
      <c r="L8" s="89"/>
    </row>
    <row r="9" spans="1:15" s="46" customFormat="1" ht="50.25" customHeight="1" x14ac:dyDescent="0.15">
      <c r="A9" s="79"/>
      <c r="B9" s="81"/>
      <c r="C9" s="83"/>
      <c r="D9" s="84"/>
      <c r="E9" s="81"/>
      <c r="F9" s="79"/>
      <c r="G9" s="79"/>
      <c r="H9" s="79"/>
      <c r="I9" s="78" t="s">
        <v>636</v>
      </c>
      <c r="J9" s="88"/>
      <c r="K9" s="89"/>
      <c r="L9" s="47" t="s">
        <v>635</v>
      </c>
    </row>
    <row r="10" spans="1:15" ht="12.75" x14ac:dyDescent="0.15">
      <c r="A10" s="37" t="s">
        <v>194</v>
      </c>
      <c r="B10" s="37" t="s">
        <v>193</v>
      </c>
      <c r="C10" s="85" t="s">
        <v>236</v>
      </c>
      <c r="D10" s="77"/>
      <c r="E10" s="37" t="s">
        <v>231</v>
      </c>
      <c r="F10" s="37" t="s">
        <v>226</v>
      </c>
      <c r="G10" s="37" t="s">
        <v>221</v>
      </c>
      <c r="H10" s="37" t="s">
        <v>216</v>
      </c>
      <c r="I10" s="85" t="s">
        <v>211</v>
      </c>
      <c r="J10" s="76"/>
      <c r="K10" s="77"/>
      <c r="L10" s="43" t="s">
        <v>203</v>
      </c>
    </row>
    <row r="11" spans="1:15" ht="45" x14ac:dyDescent="0.15">
      <c r="A11" s="41" t="s">
        <v>634</v>
      </c>
      <c r="B11" s="41" t="s">
        <v>633</v>
      </c>
      <c r="C11" s="86" t="s">
        <v>632</v>
      </c>
      <c r="D11" s="77"/>
      <c r="E11" s="41" t="s">
        <v>632</v>
      </c>
      <c r="F11" s="44" t="s">
        <v>631</v>
      </c>
      <c r="G11" s="41"/>
      <c r="H11" s="45">
        <v>5417963.9000000004</v>
      </c>
      <c r="I11" s="75">
        <v>3310000</v>
      </c>
      <c r="J11" s="76"/>
      <c r="K11" s="77"/>
      <c r="L11" s="45">
        <v>2107963.9</v>
      </c>
    </row>
    <row r="12" spans="1:15" ht="60" x14ac:dyDescent="0.15">
      <c r="A12" s="41" t="s">
        <v>630</v>
      </c>
      <c r="B12" s="41" t="s">
        <v>194</v>
      </c>
      <c r="C12" s="86" t="s">
        <v>198</v>
      </c>
      <c r="D12" s="77"/>
      <c r="E12" s="41" t="s">
        <v>198</v>
      </c>
      <c r="F12" s="44" t="s">
        <v>629</v>
      </c>
      <c r="G12" s="41"/>
      <c r="H12" s="45">
        <v>1296374</v>
      </c>
      <c r="I12" s="75">
        <v>941500</v>
      </c>
      <c r="J12" s="76"/>
      <c r="K12" s="77"/>
      <c r="L12" s="45">
        <v>354874</v>
      </c>
    </row>
    <row r="13" spans="1:15" ht="60" x14ac:dyDescent="0.15">
      <c r="A13" s="41" t="s">
        <v>628</v>
      </c>
      <c r="B13" s="41" t="s">
        <v>194</v>
      </c>
      <c r="C13" s="86" t="s">
        <v>194</v>
      </c>
      <c r="D13" s="77"/>
      <c r="E13" s="41" t="s">
        <v>198</v>
      </c>
      <c r="F13" s="44" t="s">
        <v>627</v>
      </c>
      <c r="G13" s="41"/>
      <c r="H13" s="45">
        <v>1025254</v>
      </c>
      <c r="I13" s="75">
        <v>878500</v>
      </c>
      <c r="J13" s="76"/>
      <c r="K13" s="77"/>
      <c r="L13" s="45">
        <v>146754</v>
      </c>
    </row>
    <row r="14" spans="1:15" ht="30" x14ac:dyDescent="0.15">
      <c r="A14" s="41" t="s">
        <v>626</v>
      </c>
      <c r="B14" s="41" t="s">
        <v>194</v>
      </c>
      <c r="C14" s="86" t="s">
        <v>194</v>
      </c>
      <c r="D14" s="77"/>
      <c r="E14" s="41" t="s">
        <v>194</v>
      </c>
      <c r="F14" s="44" t="s">
        <v>625</v>
      </c>
      <c r="G14" s="41"/>
      <c r="H14" s="45">
        <v>1025254</v>
      </c>
      <c r="I14" s="75">
        <v>878500</v>
      </c>
      <c r="J14" s="76"/>
      <c r="K14" s="77"/>
      <c r="L14" s="45">
        <v>146754</v>
      </c>
    </row>
    <row r="15" spans="1:15" ht="30" x14ac:dyDescent="0.15">
      <c r="A15" s="41"/>
      <c r="B15" s="41"/>
      <c r="C15" s="86"/>
      <c r="D15" s="77"/>
      <c r="E15" s="41"/>
      <c r="F15" s="44" t="s">
        <v>1034</v>
      </c>
      <c r="G15" s="41" t="s">
        <v>1033</v>
      </c>
      <c r="H15" s="45">
        <v>700000</v>
      </c>
      <c r="I15" s="75">
        <v>700000</v>
      </c>
      <c r="J15" s="76"/>
      <c r="K15" s="77"/>
      <c r="L15" s="45">
        <v>0</v>
      </c>
    </row>
    <row r="16" spans="1:15" ht="30" x14ac:dyDescent="0.15">
      <c r="A16" s="41"/>
      <c r="B16" s="41"/>
      <c r="C16" s="86"/>
      <c r="D16" s="77"/>
      <c r="E16" s="41"/>
      <c r="F16" s="44" t="s">
        <v>1032</v>
      </c>
      <c r="G16" s="41" t="s">
        <v>1031</v>
      </c>
      <c r="H16" s="45">
        <v>0</v>
      </c>
      <c r="I16" s="75">
        <v>0</v>
      </c>
      <c r="J16" s="76"/>
      <c r="K16" s="77"/>
      <c r="L16" s="45">
        <v>0</v>
      </c>
    </row>
    <row r="17" spans="1:12" ht="15" x14ac:dyDescent="0.15">
      <c r="A17" s="41"/>
      <c r="B17" s="41"/>
      <c r="C17" s="86"/>
      <c r="D17" s="77"/>
      <c r="E17" s="41"/>
      <c r="F17" s="44" t="s">
        <v>1029</v>
      </c>
      <c r="G17" s="41" t="s">
        <v>1028</v>
      </c>
      <c r="H17" s="45">
        <v>22500</v>
      </c>
      <c r="I17" s="75">
        <v>22500</v>
      </c>
      <c r="J17" s="76"/>
      <c r="K17" s="77"/>
      <c r="L17" s="45">
        <v>0</v>
      </c>
    </row>
    <row r="18" spans="1:12" ht="15" x14ac:dyDescent="0.15">
      <c r="A18" s="41"/>
      <c r="B18" s="41"/>
      <c r="C18" s="86"/>
      <c r="D18" s="77"/>
      <c r="E18" s="41"/>
      <c r="F18" s="44" t="s">
        <v>1021</v>
      </c>
      <c r="G18" s="41" t="s">
        <v>1020</v>
      </c>
      <c r="H18" s="45">
        <v>0</v>
      </c>
      <c r="I18" s="75">
        <v>0</v>
      </c>
      <c r="J18" s="76"/>
      <c r="K18" s="77"/>
      <c r="L18" s="45">
        <v>0</v>
      </c>
    </row>
    <row r="19" spans="1:12" ht="30" x14ac:dyDescent="0.15">
      <c r="A19" s="41"/>
      <c r="B19" s="41"/>
      <c r="C19" s="86"/>
      <c r="D19" s="77"/>
      <c r="E19" s="41"/>
      <c r="F19" s="44" t="s">
        <v>1015</v>
      </c>
      <c r="G19" s="41" t="s">
        <v>1014</v>
      </c>
      <c r="H19" s="45">
        <v>0</v>
      </c>
      <c r="I19" s="75">
        <v>0</v>
      </c>
      <c r="J19" s="76"/>
      <c r="K19" s="77"/>
      <c r="L19" s="45">
        <v>0</v>
      </c>
    </row>
    <row r="20" spans="1:12" ht="15" x14ac:dyDescent="0.15">
      <c r="A20" s="41"/>
      <c r="B20" s="41"/>
      <c r="C20" s="86"/>
      <c r="D20" s="77"/>
      <c r="E20" s="41"/>
      <c r="F20" s="44" t="s">
        <v>1013</v>
      </c>
      <c r="G20" s="41" t="s">
        <v>1012</v>
      </c>
      <c r="H20" s="45">
        <v>50000</v>
      </c>
      <c r="I20" s="75">
        <v>50000</v>
      </c>
      <c r="J20" s="76"/>
      <c r="K20" s="77"/>
      <c r="L20" s="45">
        <v>0</v>
      </c>
    </row>
    <row r="21" spans="1:12" ht="15" x14ac:dyDescent="0.15">
      <c r="A21" s="41"/>
      <c r="B21" s="41"/>
      <c r="C21" s="86"/>
      <c r="D21" s="77"/>
      <c r="E21" s="41"/>
      <c r="F21" s="44" t="s">
        <v>1011</v>
      </c>
      <c r="G21" s="41" t="s">
        <v>1010</v>
      </c>
      <c r="H21" s="45">
        <v>15000</v>
      </c>
      <c r="I21" s="75">
        <v>15000</v>
      </c>
      <c r="J21" s="76"/>
      <c r="K21" s="77"/>
      <c r="L21" s="45">
        <v>0</v>
      </c>
    </row>
    <row r="22" spans="1:12" ht="15" x14ac:dyDescent="0.15">
      <c r="A22" s="41"/>
      <c r="B22" s="41"/>
      <c r="C22" s="86"/>
      <c r="D22" s="77"/>
      <c r="E22" s="41"/>
      <c r="F22" s="44" t="s">
        <v>1009</v>
      </c>
      <c r="G22" s="41" t="s">
        <v>1008</v>
      </c>
      <c r="H22" s="45">
        <v>10000</v>
      </c>
      <c r="I22" s="75">
        <v>10000</v>
      </c>
      <c r="J22" s="76"/>
      <c r="K22" s="77"/>
      <c r="L22" s="45">
        <v>0</v>
      </c>
    </row>
    <row r="23" spans="1:12" ht="15" x14ac:dyDescent="0.15">
      <c r="A23" s="41"/>
      <c r="B23" s="41"/>
      <c r="C23" s="86"/>
      <c r="D23" s="77"/>
      <c r="E23" s="41"/>
      <c r="F23" s="44" t="s">
        <v>1007</v>
      </c>
      <c r="G23" s="41" t="s">
        <v>1006</v>
      </c>
      <c r="H23" s="45">
        <v>1000</v>
      </c>
      <c r="I23" s="75">
        <v>1000</v>
      </c>
      <c r="J23" s="76"/>
      <c r="K23" s="77"/>
      <c r="L23" s="45">
        <v>0</v>
      </c>
    </row>
    <row r="24" spans="1:12" ht="15" x14ac:dyDescent="0.15">
      <c r="A24" s="41"/>
      <c r="B24" s="41"/>
      <c r="C24" s="86"/>
      <c r="D24" s="77"/>
      <c r="E24" s="41"/>
      <c r="F24" s="44" t="s">
        <v>1005</v>
      </c>
      <c r="G24" s="41" t="s">
        <v>1004</v>
      </c>
      <c r="H24" s="45">
        <v>2000</v>
      </c>
      <c r="I24" s="75">
        <v>2000</v>
      </c>
      <c r="J24" s="76"/>
      <c r="K24" s="77"/>
      <c r="L24" s="45">
        <v>0</v>
      </c>
    </row>
    <row r="25" spans="1:12" ht="15" x14ac:dyDescent="0.15">
      <c r="A25" s="41"/>
      <c r="B25" s="41"/>
      <c r="C25" s="86"/>
      <c r="D25" s="77"/>
      <c r="E25" s="41"/>
      <c r="F25" s="44" t="s">
        <v>999</v>
      </c>
      <c r="G25" s="41" t="s">
        <v>998</v>
      </c>
      <c r="H25" s="45">
        <v>1000</v>
      </c>
      <c r="I25" s="75">
        <v>1000</v>
      </c>
      <c r="J25" s="76"/>
      <c r="K25" s="77"/>
      <c r="L25" s="45">
        <v>0</v>
      </c>
    </row>
    <row r="26" spans="1:12" ht="15" x14ac:dyDescent="0.15">
      <c r="A26" s="41"/>
      <c r="B26" s="41"/>
      <c r="C26" s="86"/>
      <c r="D26" s="77"/>
      <c r="E26" s="41"/>
      <c r="F26" s="44" t="s">
        <v>997</v>
      </c>
      <c r="G26" s="41" t="s">
        <v>996</v>
      </c>
      <c r="H26" s="45">
        <v>3000</v>
      </c>
      <c r="I26" s="75">
        <v>3000</v>
      </c>
      <c r="J26" s="76"/>
      <c r="K26" s="77"/>
      <c r="L26" s="45">
        <v>0</v>
      </c>
    </row>
    <row r="27" spans="1:12" ht="15" x14ac:dyDescent="0.15">
      <c r="A27" s="41"/>
      <c r="B27" s="41"/>
      <c r="C27" s="86"/>
      <c r="D27" s="77"/>
      <c r="E27" s="41"/>
      <c r="F27" s="44" t="s">
        <v>988</v>
      </c>
      <c r="G27" s="41" t="s">
        <v>987</v>
      </c>
      <c r="H27" s="45">
        <v>2000</v>
      </c>
      <c r="I27" s="75">
        <v>2000</v>
      </c>
      <c r="J27" s="76"/>
      <c r="K27" s="77"/>
      <c r="L27" s="45">
        <v>0</v>
      </c>
    </row>
    <row r="28" spans="1:12" ht="30" x14ac:dyDescent="0.15">
      <c r="A28" s="41"/>
      <c r="B28" s="41"/>
      <c r="C28" s="86"/>
      <c r="D28" s="77"/>
      <c r="E28" s="41"/>
      <c r="F28" s="44" t="s">
        <v>986</v>
      </c>
      <c r="G28" s="41" t="s">
        <v>985</v>
      </c>
      <c r="H28" s="45">
        <v>1000</v>
      </c>
      <c r="I28" s="75">
        <v>1000</v>
      </c>
      <c r="J28" s="76"/>
      <c r="K28" s="77"/>
      <c r="L28" s="45">
        <v>0</v>
      </c>
    </row>
    <row r="29" spans="1:12" ht="15" x14ac:dyDescent="0.15">
      <c r="A29" s="41"/>
      <c r="B29" s="41"/>
      <c r="C29" s="86"/>
      <c r="D29" s="77"/>
      <c r="E29" s="41"/>
      <c r="F29" s="44" t="s">
        <v>982</v>
      </c>
      <c r="G29" s="41" t="s">
        <v>981</v>
      </c>
      <c r="H29" s="45">
        <v>0</v>
      </c>
      <c r="I29" s="75">
        <v>0</v>
      </c>
      <c r="J29" s="76"/>
      <c r="K29" s="77"/>
      <c r="L29" s="45">
        <v>0</v>
      </c>
    </row>
    <row r="30" spans="1:12" ht="15" x14ac:dyDescent="0.15">
      <c r="A30" s="41"/>
      <c r="B30" s="41"/>
      <c r="C30" s="86"/>
      <c r="D30" s="77"/>
      <c r="E30" s="41"/>
      <c r="F30" s="44" t="s">
        <v>980</v>
      </c>
      <c r="G30" s="41" t="s">
        <v>979</v>
      </c>
      <c r="H30" s="45">
        <v>1000</v>
      </c>
      <c r="I30" s="75">
        <v>1000</v>
      </c>
      <c r="J30" s="76"/>
      <c r="K30" s="77"/>
      <c r="L30" s="45">
        <v>0</v>
      </c>
    </row>
    <row r="31" spans="1:12" ht="15" x14ac:dyDescent="0.15">
      <c r="A31" s="41"/>
      <c r="B31" s="41"/>
      <c r="C31" s="86"/>
      <c r="D31" s="77"/>
      <c r="E31" s="41"/>
      <c r="F31" s="44" t="s">
        <v>975</v>
      </c>
      <c r="G31" s="41" t="s">
        <v>974</v>
      </c>
      <c r="H31" s="45">
        <v>7000</v>
      </c>
      <c r="I31" s="75">
        <v>7000</v>
      </c>
      <c r="J31" s="76"/>
      <c r="K31" s="77"/>
      <c r="L31" s="45">
        <v>0</v>
      </c>
    </row>
    <row r="32" spans="1:12" ht="15" x14ac:dyDescent="0.15">
      <c r="A32" s="41"/>
      <c r="B32" s="41"/>
      <c r="C32" s="86"/>
      <c r="D32" s="77"/>
      <c r="E32" s="41"/>
      <c r="F32" s="44" t="s">
        <v>971</v>
      </c>
      <c r="G32" s="41" t="s">
        <v>970</v>
      </c>
      <c r="H32" s="45">
        <v>500</v>
      </c>
      <c r="I32" s="75">
        <v>500</v>
      </c>
      <c r="J32" s="76"/>
      <c r="K32" s="77"/>
      <c r="L32" s="45">
        <v>0</v>
      </c>
    </row>
    <row r="33" spans="1:12" ht="30" x14ac:dyDescent="0.15">
      <c r="A33" s="41"/>
      <c r="B33" s="41"/>
      <c r="C33" s="86"/>
      <c r="D33" s="77"/>
      <c r="E33" s="41"/>
      <c r="F33" s="44" t="s">
        <v>965</v>
      </c>
      <c r="G33" s="41" t="s">
        <v>964</v>
      </c>
      <c r="H33" s="45">
        <v>5000</v>
      </c>
      <c r="I33" s="75">
        <v>5000</v>
      </c>
      <c r="J33" s="76"/>
      <c r="K33" s="77"/>
      <c r="L33" s="45">
        <v>0</v>
      </c>
    </row>
    <row r="34" spans="1:12" ht="15" x14ac:dyDescent="0.15">
      <c r="A34" s="41"/>
      <c r="B34" s="41"/>
      <c r="C34" s="86"/>
      <c r="D34" s="77"/>
      <c r="E34" s="41"/>
      <c r="F34" s="44" t="s">
        <v>961</v>
      </c>
      <c r="G34" s="41" t="s">
        <v>960</v>
      </c>
      <c r="H34" s="45">
        <v>20000</v>
      </c>
      <c r="I34" s="75">
        <v>20000</v>
      </c>
      <c r="J34" s="76"/>
      <c r="K34" s="77"/>
      <c r="L34" s="45">
        <v>0</v>
      </c>
    </row>
    <row r="35" spans="1:12" ht="15" x14ac:dyDescent="0.15">
      <c r="A35" s="41"/>
      <c r="B35" s="41"/>
      <c r="C35" s="86"/>
      <c r="D35" s="77"/>
      <c r="E35" s="41"/>
      <c r="F35" s="44" t="s">
        <v>955</v>
      </c>
      <c r="G35" s="41" t="s">
        <v>954</v>
      </c>
      <c r="H35" s="45">
        <v>15000</v>
      </c>
      <c r="I35" s="75">
        <v>15000</v>
      </c>
      <c r="J35" s="76"/>
      <c r="K35" s="77"/>
      <c r="L35" s="45">
        <v>0</v>
      </c>
    </row>
    <row r="36" spans="1:12" ht="15" x14ac:dyDescent="0.15">
      <c r="A36" s="41"/>
      <c r="B36" s="41"/>
      <c r="C36" s="86"/>
      <c r="D36" s="77"/>
      <c r="E36" s="41"/>
      <c r="F36" s="44" t="s">
        <v>949</v>
      </c>
      <c r="G36" s="41" t="s">
        <v>948</v>
      </c>
      <c r="H36" s="45">
        <v>20000</v>
      </c>
      <c r="I36" s="75">
        <v>20000</v>
      </c>
      <c r="J36" s="76"/>
      <c r="K36" s="77"/>
      <c r="L36" s="45">
        <v>0</v>
      </c>
    </row>
    <row r="37" spans="1:12" ht="30" x14ac:dyDescent="0.15">
      <c r="A37" s="41"/>
      <c r="B37" s="41"/>
      <c r="C37" s="86"/>
      <c r="D37" s="77"/>
      <c r="E37" s="41"/>
      <c r="F37" s="44" t="s">
        <v>914</v>
      </c>
      <c r="G37" s="41" t="s">
        <v>901</v>
      </c>
      <c r="H37" s="45">
        <v>0</v>
      </c>
      <c r="I37" s="75">
        <v>0</v>
      </c>
      <c r="J37" s="76"/>
      <c r="K37" s="77"/>
      <c r="L37" s="45">
        <v>0</v>
      </c>
    </row>
    <row r="38" spans="1:12" ht="45" x14ac:dyDescent="0.15">
      <c r="A38" s="41"/>
      <c r="B38" s="41"/>
      <c r="C38" s="86"/>
      <c r="D38" s="77"/>
      <c r="E38" s="41"/>
      <c r="F38" s="44" t="s">
        <v>884</v>
      </c>
      <c r="G38" s="41" t="s">
        <v>883</v>
      </c>
      <c r="H38" s="45">
        <v>0</v>
      </c>
      <c r="I38" s="75">
        <v>0</v>
      </c>
      <c r="J38" s="76"/>
      <c r="K38" s="77"/>
      <c r="L38" s="45">
        <v>0</v>
      </c>
    </row>
    <row r="39" spans="1:12" ht="15" x14ac:dyDescent="0.15">
      <c r="A39" s="41"/>
      <c r="B39" s="41"/>
      <c r="C39" s="86"/>
      <c r="D39" s="77"/>
      <c r="E39" s="41"/>
      <c r="F39" s="44" t="s">
        <v>806</v>
      </c>
      <c r="G39" s="41" t="s">
        <v>805</v>
      </c>
      <c r="H39" s="45">
        <v>500</v>
      </c>
      <c r="I39" s="75">
        <v>500</v>
      </c>
      <c r="J39" s="76"/>
      <c r="K39" s="77"/>
      <c r="L39" s="45">
        <v>0</v>
      </c>
    </row>
    <row r="40" spans="1:12" ht="15" x14ac:dyDescent="0.15">
      <c r="A40" s="41"/>
      <c r="B40" s="41"/>
      <c r="C40" s="86"/>
      <c r="D40" s="77"/>
      <c r="E40" s="41"/>
      <c r="F40" s="44" t="s">
        <v>803</v>
      </c>
      <c r="G40" s="41" t="s">
        <v>802</v>
      </c>
      <c r="H40" s="45">
        <v>2000</v>
      </c>
      <c r="I40" s="75">
        <v>2000</v>
      </c>
      <c r="J40" s="76"/>
      <c r="K40" s="77"/>
      <c r="L40" s="45">
        <v>0</v>
      </c>
    </row>
    <row r="41" spans="1:12" ht="30" x14ac:dyDescent="0.15">
      <c r="A41" s="41"/>
      <c r="B41" s="41"/>
      <c r="C41" s="86"/>
      <c r="D41" s="77"/>
      <c r="E41" s="41"/>
      <c r="F41" s="44" t="s">
        <v>756</v>
      </c>
      <c r="G41" s="41" t="s">
        <v>755</v>
      </c>
      <c r="H41" s="45">
        <v>54000</v>
      </c>
      <c r="I41" s="75">
        <v>0</v>
      </c>
      <c r="J41" s="76"/>
      <c r="K41" s="77"/>
      <c r="L41" s="45">
        <v>54000</v>
      </c>
    </row>
    <row r="42" spans="1:12" ht="15" x14ac:dyDescent="0.15">
      <c r="A42" s="41"/>
      <c r="B42" s="41"/>
      <c r="C42" s="86"/>
      <c r="D42" s="77"/>
      <c r="E42" s="41"/>
      <c r="F42" s="44" t="s">
        <v>752</v>
      </c>
      <c r="G42" s="41" t="s">
        <v>751</v>
      </c>
      <c r="H42" s="45">
        <v>70000</v>
      </c>
      <c r="I42" s="75">
        <v>0</v>
      </c>
      <c r="J42" s="76"/>
      <c r="K42" s="77"/>
      <c r="L42" s="45">
        <v>70000</v>
      </c>
    </row>
    <row r="43" spans="1:12" ht="15" x14ac:dyDescent="0.15">
      <c r="A43" s="41"/>
      <c r="B43" s="41"/>
      <c r="C43" s="86"/>
      <c r="D43" s="77"/>
      <c r="E43" s="41"/>
      <c r="F43" s="44" t="s">
        <v>750</v>
      </c>
      <c r="G43" s="41" t="s">
        <v>749</v>
      </c>
      <c r="H43" s="45">
        <v>20000</v>
      </c>
      <c r="I43" s="75">
        <v>0</v>
      </c>
      <c r="J43" s="76"/>
      <c r="K43" s="77"/>
      <c r="L43" s="45">
        <v>20000</v>
      </c>
    </row>
    <row r="44" spans="1:12" ht="15" x14ac:dyDescent="0.15">
      <c r="A44" s="41"/>
      <c r="B44" s="41"/>
      <c r="C44" s="86"/>
      <c r="D44" s="77"/>
      <c r="E44" s="41"/>
      <c r="F44" s="44" t="s">
        <v>747</v>
      </c>
      <c r="G44" s="41" t="s">
        <v>746</v>
      </c>
      <c r="H44" s="45">
        <v>0</v>
      </c>
      <c r="I44" s="75">
        <v>0</v>
      </c>
      <c r="J44" s="76"/>
      <c r="K44" s="77"/>
      <c r="L44" s="45">
        <v>0</v>
      </c>
    </row>
    <row r="45" spans="1:12" ht="15" x14ac:dyDescent="0.15">
      <c r="A45" s="41"/>
      <c r="B45" s="41"/>
      <c r="C45" s="86"/>
      <c r="D45" s="77"/>
      <c r="E45" s="41"/>
      <c r="F45" s="44" t="s">
        <v>737</v>
      </c>
      <c r="G45" s="41" t="s">
        <v>736</v>
      </c>
      <c r="H45" s="45">
        <v>2754</v>
      </c>
      <c r="I45" s="75">
        <v>0</v>
      </c>
      <c r="J45" s="76"/>
      <c r="K45" s="77"/>
      <c r="L45" s="45">
        <v>2754</v>
      </c>
    </row>
    <row r="46" spans="1:12" ht="30" x14ac:dyDescent="0.15">
      <c r="A46" s="41" t="s">
        <v>624</v>
      </c>
      <c r="B46" s="41" t="s">
        <v>194</v>
      </c>
      <c r="C46" s="86" t="s">
        <v>194</v>
      </c>
      <c r="D46" s="77"/>
      <c r="E46" s="41" t="s">
        <v>193</v>
      </c>
      <c r="F46" s="44" t="s">
        <v>623</v>
      </c>
      <c r="G46" s="41"/>
      <c r="H46" s="45">
        <v>0</v>
      </c>
      <c r="I46" s="75">
        <v>0</v>
      </c>
      <c r="J46" s="76"/>
      <c r="K46" s="77"/>
      <c r="L46" s="45">
        <v>0</v>
      </c>
    </row>
    <row r="47" spans="1:12" ht="15" x14ac:dyDescent="0.15">
      <c r="A47" s="41" t="s">
        <v>622</v>
      </c>
      <c r="B47" s="41" t="s">
        <v>194</v>
      </c>
      <c r="C47" s="86" t="s">
        <v>194</v>
      </c>
      <c r="D47" s="77"/>
      <c r="E47" s="41" t="s">
        <v>236</v>
      </c>
      <c r="F47" s="44" t="s">
        <v>621</v>
      </c>
      <c r="G47" s="41"/>
      <c r="H47" s="45">
        <v>0</v>
      </c>
      <c r="I47" s="75">
        <v>0</v>
      </c>
      <c r="J47" s="76"/>
      <c r="K47" s="77"/>
      <c r="L47" s="45">
        <v>0</v>
      </c>
    </row>
    <row r="48" spans="1:12" ht="15" x14ac:dyDescent="0.15">
      <c r="A48" s="41" t="s">
        <v>620</v>
      </c>
      <c r="B48" s="41" t="s">
        <v>194</v>
      </c>
      <c r="C48" s="86" t="s">
        <v>193</v>
      </c>
      <c r="D48" s="77"/>
      <c r="E48" s="41" t="s">
        <v>198</v>
      </c>
      <c r="F48" s="44" t="s">
        <v>619</v>
      </c>
      <c r="G48" s="41"/>
      <c r="H48" s="45">
        <v>0</v>
      </c>
      <c r="I48" s="75">
        <v>0</v>
      </c>
      <c r="J48" s="76"/>
      <c r="K48" s="77"/>
      <c r="L48" s="45">
        <v>0</v>
      </c>
    </row>
    <row r="49" spans="1:12" ht="15" x14ac:dyDescent="0.15">
      <c r="A49" s="41" t="s">
        <v>618</v>
      </c>
      <c r="B49" s="41" t="s">
        <v>194</v>
      </c>
      <c r="C49" s="86" t="s">
        <v>193</v>
      </c>
      <c r="D49" s="77"/>
      <c r="E49" s="41" t="s">
        <v>194</v>
      </c>
      <c r="F49" s="44" t="s">
        <v>617</v>
      </c>
      <c r="G49" s="41"/>
      <c r="H49" s="45">
        <v>0</v>
      </c>
      <c r="I49" s="75">
        <v>0</v>
      </c>
      <c r="J49" s="76"/>
      <c r="K49" s="77"/>
      <c r="L49" s="45">
        <v>0</v>
      </c>
    </row>
    <row r="50" spans="1:12" ht="30" x14ac:dyDescent="0.15">
      <c r="A50" s="41" t="s">
        <v>616</v>
      </c>
      <c r="B50" s="41" t="s">
        <v>194</v>
      </c>
      <c r="C50" s="86" t="s">
        <v>193</v>
      </c>
      <c r="D50" s="77"/>
      <c r="E50" s="41" t="s">
        <v>193</v>
      </c>
      <c r="F50" s="44" t="s">
        <v>615</v>
      </c>
      <c r="G50" s="41"/>
      <c r="H50" s="45">
        <v>0</v>
      </c>
      <c r="I50" s="75">
        <v>0</v>
      </c>
      <c r="J50" s="76"/>
      <c r="K50" s="77"/>
      <c r="L50" s="45">
        <v>0</v>
      </c>
    </row>
    <row r="51" spans="1:12" ht="15" x14ac:dyDescent="0.15">
      <c r="A51" s="41" t="s">
        <v>614</v>
      </c>
      <c r="B51" s="41" t="s">
        <v>194</v>
      </c>
      <c r="C51" s="86" t="s">
        <v>236</v>
      </c>
      <c r="D51" s="77"/>
      <c r="E51" s="41" t="s">
        <v>198</v>
      </c>
      <c r="F51" s="44" t="s">
        <v>613</v>
      </c>
      <c r="G51" s="41"/>
      <c r="H51" s="45">
        <v>13000</v>
      </c>
      <c r="I51" s="75">
        <v>13000</v>
      </c>
      <c r="J51" s="76"/>
      <c r="K51" s="77"/>
      <c r="L51" s="45">
        <v>0</v>
      </c>
    </row>
    <row r="52" spans="1:12" ht="30" x14ac:dyDescent="0.15">
      <c r="A52" s="41" t="s">
        <v>612</v>
      </c>
      <c r="B52" s="41" t="s">
        <v>194</v>
      </c>
      <c r="C52" s="86" t="s">
        <v>236</v>
      </c>
      <c r="D52" s="77"/>
      <c r="E52" s="41" t="s">
        <v>194</v>
      </c>
      <c r="F52" s="44" t="s">
        <v>611</v>
      </c>
      <c r="G52" s="41"/>
      <c r="H52" s="45">
        <v>0</v>
      </c>
      <c r="I52" s="75">
        <v>0</v>
      </c>
      <c r="J52" s="76"/>
      <c r="K52" s="77"/>
      <c r="L52" s="45">
        <v>0</v>
      </c>
    </row>
    <row r="53" spans="1:12" ht="30" x14ac:dyDescent="0.15">
      <c r="A53" s="41" t="s">
        <v>610</v>
      </c>
      <c r="B53" s="41" t="s">
        <v>194</v>
      </c>
      <c r="C53" s="86" t="s">
        <v>236</v>
      </c>
      <c r="D53" s="77"/>
      <c r="E53" s="41" t="s">
        <v>193</v>
      </c>
      <c r="F53" s="44" t="s">
        <v>609</v>
      </c>
      <c r="G53" s="41"/>
      <c r="H53" s="45">
        <v>0</v>
      </c>
      <c r="I53" s="75">
        <v>0</v>
      </c>
      <c r="J53" s="76"/>
      <c r="K53" s="77"/>
      <c r="L53" s="45">
        <v>0</v>
      </c>
    </row>
    <row r="54" spans="1:12" ht="15" x14ac:dyDescent="0.15">
      <c r="A54" s="41" t="s">
        <v>608</v>
      </c>
      <c r="B54" s="41" t="s">
        <v>194</v>
      </c>
      <c r="C54" s="86" t="s">
        <v>236</v>
      </c>
      <c r="D54" s="77"/>
      <c r="E54" s="41" t="s">
        <v>236</v>
      </c>
      <c r="F54" s="44" t="s">
        <v>607</v>
      </c>
      <c r="G54" s="41"/>
      <c r="H54" s="45">
        <v>13000</v>
      </c>
      <c r="I54" s="75">
        <v>13000</v>
      </c>
      <c r="J54" s="76"/>
      <c r="K54" s="77"/>
      <c r="L54" s="45">
        <v>0</v>
      </c>
    </row>
    <row r="55" spans="1:12" ht="30" x14ac:dyDescent="0.15">
      <c r="A55" s="41"/>
      <c r="B55" s="41"/>
      <c r="C55" s="86"/>
      <c r="D55" s="77"/>
      <c r="E55" s="41"/>
      <c r="F55" s="44" t="s">
        <v>1034</v>
      </c>
      <c r="G55" s="41" t="s">
        <v>1033</v>
      </c>
      <c r="H55" s="45">
        <v>5700</v>
      </c>
      <c r="I55" s="75">
        <v>5700</v>
      </c>
      <c r="J55" s="76"/>
      <c r="K55" s="77"/>
      <c r="L55" s="45">
        <v>0</v>
      </c>
    </row>
    <row r="56" spans="1:12" ht="15" x14ac:dyDescent="0.15">
      <c r="A56" s="41"/>
      <c r="B56" s="41"/>
      <c r="C56" s="86"/>
      <c r="D56" s="77"/>
      <c r="E56" s="41"/>
      <c r="F56" s="44" t="s">
        <v>1021</v>
      </c>
      <c r="G56" s="41" t="s">
        <v>1020</v>
      </c>
      <c r="H56" s="45">
        <v>0</v>
      </c>
      <c r="I56" s="75">
        <v>0</v>
      </c>
      <c r="J56" s="76"/>
      <c r="K56" s="77"/>
      <c r="L56" s="45">
        <v>0</v>
      </c>
    </row>
    <row r="57" spans="1:12" ht="30" x14ac:dyDescent="0.15">
      <c r="A57" s="41"/>
      <c r="B57" s="41"/>
      <c r="C57" s="86"/>
      <c r="D57" s="77"/>
      <c r="E57" s="41"/>
      <c r="F57" s="44" t="s">
        <v>1015</v>
      </c>
      <c r="G57" s="41" t="s">
        <v>1014</v>
      </c>
      <c r="H57" s="45">
        <v>0</v>
      </c>
      <c r="I57" s="75">
        <v>0</v>
      </c>
      <c r="J57" s="76"/>
      <c r="K57" s="77"/>
      <c r="L57" s="45">
        <v>0</v>
      </c>
    </row>
    <row r="58" spans="1:12" ht="15" x14ac:dyDescent="0.15">
      <c r="A58" s="41"/>
      <c r="B58" s="41"/>
      <c r="C58" s="86"/>
      <c r="D58" s="77"/>
      <c r="E58" s="41"/>
      <c r="F58" s="44" t="s">
        <v>1009</v>
      </c>
      <c r="G58" s="41" t="s">
        <v>1008</v>
      </c>
      <c r="H58" s="45">
        <v>100</v>
      </c>
      <c r="I58" s="75">
        <v>100</v>
      </c>
      <c r="J58" s="76"/>
      <c r="K58" s="77"/>
      <c r="L58" s="45">
        <v>0</v>
      </c>
    </row>
    <row r="59" spans="1:12" ht="15" x14ac:dyDescent="0.15">
      <c r="A59" s="41"/>
      <c r="B59" s="41"/>
      <c r="C59" s="86"/>
      <c r="D59" s="77"/>
      <c r="E59" s="41"/>
      <c r="F59" s="44" t="s">
        <v>988</v>
      </c>
      <c r="G59" s="41" t="s">
        <v>987</v>
      </c>
      <c r="H59" s="45">
        <v>5000</v>
      </c>
      <c r="I59" s="75">
        <v>5000</v>
      </c>
      <c r="J59" s="76"/>
      <c r="K59" s="77"/>
      <c r="L59" s="45">
        <v>0</v>
      </c>
    </row>
    <row r="60" spans="1:12" ht="30" x14ac:dyDescent="0.15">
      <c r="A60" s="41"/>
      <c r="B60" s="41"/>
      <c r="C60" s="86"/>
      <c r="D60" s="77"/>
      <c r="E60" s="41"/>
      <c r="F60" s="44" t="s">
        <v>986</v>
      </c>
      <c r="G60" s="41" t="s">
        <v>985</v>
      </c>
      <c r="H60" s="45">
        <v>0</v>
      </c>
      <c r="I60" s="75">
        <v>0</v>
      </c>
      <c r="J60" s="76"/>
      <c r="K60" s="77"/>
      <c r="L60" s="45">
        <v>0</v>
      </c>
    </row>
    <row r="61" spans="1:12" ht="15" x14ac:dyDescent="0.15">
      <c r="A61" s="41"/>
      <c r="B61" s="41"/>
      <c r="C61" s="86"/>
      <c r="D61" s="77"/>
      <c r="E61" s="41"/>
      <c r="F61" s="44" t="s">
        <v>982</v>
      </c>
      <c r="G61" s="41" t="s">
        <v>981</v>
      </c>
      <c r="H61" s="45">
        <v>2000</v>
      </c>
      <c r="I61" s="75">
        <v>2000</v>
      </c>
      <c r="J61" s="76"/>
      <c r="K61" s="77"/>
      <c r="L61" s="45">
        <v>0</v>
      </c>
    </row>
    <row r="62" spans="1:12" ht="15" x14ac:dyDescent="0.15">
      <c r="A62" s="41"/>
      <c r="B62" s="41"/>
      <c r="C62" s="86"/>
      <c r="D62" s="77"/>
      <c r="E62" s="41"/>
      <c r="F62" s="44" t="s">
        <v>975</v>
      </c>
      <c r="G62" s="41" t="s">
        <v>974</v>
      </c>
      <c r="H62" s="45">
        <v>0</v>
      </c>
      <c r="I62" s="75">
        <v>0</v>
      </c>
      <c r="J62" s="76"/>
      <c r="K62" s="77"/>
      <c r="L62" s="45">
        <v>0</v>
      </c>
    </row>
    <row r="63" spans="1:12" ht="15" x14ac:dyDescent="0.15">
      <c r="A63" s="41"/>
      <c r="B63" s="41"/>
      <c r="C63" s="86"/>
      <c r="D63" s="77"/>
      <c r="E63" s="41"/>
      <c r="F63" s="44" t="s">
        <v>961</v>
      </c>
      <c r="G63" s="41" t="s">
        <v>960</v>
      </c>
      <c r="H63" s="45">
        <v>200</v>
      </c>
      <c r="I63" s="75">
        <v>200</v>
      </c>
      <c r="J63" s="76"/>
      <c r="K63" s="77"/>
      <c r="L63" s="45">
        <v>0</v>
      </c>
    </row>
    <row r="64" spans="1:12" ht="15" x14ac:dyDescent="0.15">
      <c r="A64" s="41"/>
      <c r="B64" s="41"/>
      <c r="C64" s="86"/>
      <c r="D64" s="77"/>
      <c r="E64" s="41"/>
      <c r="F64" s="44" t="s">
        <v>955</v>
      </c>
      <c r="G64" s="41" t="s">
        <v>954</v>
      </c>
      <c r="H64" s="45">
        <v>0</v>
      </c>
      <c r="I64" s="75">
        <v>0</v>
      </c>
      <c r="J64" s="76"/>
      <c r="K64" s="77"/>
      <c r="L64" s="45">
        <v>0</v>
      </c>
    </row>
    <row r="65" spans="1:12" ht="30" x14ac:dyDescent="0.15">
      <c r="A65" s="41" t="s">
        <v>606</v>
      </c>
      <c r="B65" s="41" t="s">
        <v>194</v>
      </c>
      <c r="C65" s="86" t="s">
        <v>231</v>
      </c>
      <c r="D65" s="77"/>
      <c r="E65" s="41" t="s">
        <v>198</v>
      </c>
      <c r="F65" s="44" t="s">
        <v>605</v>
      </c>
      <c r="G65" s="41"/>
      <c r="H65" s="45">
        <v>0</v>
      </c>
      <c r="I65" s="75">
        <v>0</v>
      </c>
      <c r="J65" s="76"/>
      <c r="K65" s="77"/>
      <c r="L65" s="45">
        <v>0</v>
      </c>
    </row>
    <row r="66" spans="1:12" ht="15" x14ac:dyDescent="0.15">
      <c r="A66" s="41" t="s">
        <v>604</v>
      </c>
      <c r="B66" s="41" t="s">
        <v>194</v>
      </c>
      <c r="C66" s="86" t="s">
        <v>231</v>
      </c>
      <c r="D66" s="77"/>
      <c r="E66" s="41" t="s">
        <v>194</v>
      </c>
      <c r="F66" s="44" t="s">
        <v>603</v>
      </c>
      <c r="G66" s="41"/>
      <c r="H66" s="45">
        <v>0</v>
      </c>
      <c r="I66" s="75">
        <v>0</v>
      </c>
      <c r="J66" s="76"/>
      <c r="K66" s="77"/>
      <c r="L66" s="45">
        <v>0</v>
      </c>
    </row>
    <row r="67" spans="1:12" ht="45" x14ac:dyDescent="0.15">
      <c r="A67" s="41" t="s">
        <v>602</v>
      </c>
      <c r="B67" s="41" t="s">
        <v>194</v>
      </c>
      <c r="C67" s="86" t="s">
        <v>226</v>
      </c>
      <c r="D67" s="77"/>
      <c r="E67" s="41" t="s">
        <v>198</v>
      </c>
      <c r="F67" s="44" t="s">
        <v>601</v>
      </c>
      <c r="G67" s="41"/>
      <c r="H67" s="45">
        <v>0</v>
      </c>
      <c r="I67" s="75">
        <v>0</v>
      </c>
      <c r="J67" s="76"/>
      <c r="K67" s="77"/>
      <c r="L67" s="45">
        <v>0</v>
      </c>
    </row>
    <row r="68" spans="1:12" ht="45" x14ac:dyDescent="0.15">
      <c r="A68" s="41" t="s">
        <v>600</v>
      </c>
      <c r="B68" s="41" t="s">
        <v>194</v>
      </c>
      <c r="C68" s="86" t="s">
        <v>226</v>
      </c>
      <c r="D68" s="77"/>
      <c r="E68" s="41" t="s">
        <v>194</v>
      </c>
      <c r="F68" s="44" t="s">
        <v>599</v>
      </c>
      <c r="G68" s="41"/>
      <c r="H68" s="45">
        <v>0</v>
      </c>
      <c r="I68" s="75">
        <v>0</v>
      </c>
      <c r="J68" s="76"/>
      <c r="K68" s="77"/>
      <c r="L68" s="45">
        <v>0</v>
      </c>
    </row>
    <row r="69" spans="1:12" ht="30" x14ac:dyDescent="0.15">
      <c r="A69" s="41" t="s">
        <v>598</v>
      </c>
      <c r="B69" s="41" t="s">
        <v>194</v>
      </c>
      <c r="C69" s="86" t="s">
        <v>221</v>
      </c>
      <c r="D69" s="77"/>
      <c r="E69" s="41" t="s">
        <v>198</v>
      </c>
      <c r="F69" s="44" t="s">
        <v>597</v>
      </c>
      <c r="G69" s="41"/>
      <c r="H69" s="45">
        <v>258120</v>
      </c>
      <c r="I69" s="75">
        <v>50000</v>
      </c>
      <c r="J69" s="76"/>
      <c r="K69" s="77"/>
      <c r="L69" s="45">
        <v>208120</v>
      </c>
    </row>
    <row r="70" spans="1:12" ht="30" x14ac:dyDescent="0.15">
      <c r="A70" s="41" t="s">
        <v>596</v>
      </c>
      <c r="B70" s="41" t="s">
        <v>194</v>
      </c>
      <c r="C70" s="86" t="s">
        <v>221</v>
      </c>
      <c r="D70" s="77"/>
      <c r="E70" s="41" t="s">
        <v>194</v>
      </c>
      <c r="F70" s="44" t="s">
        <v>595</v>
      </c>
      <c r="G70" s="41"/>
      <c r="H70" s="45">
        <v>258120</v>
      </c>
      <c r="I70" s="75">
        <v>50000</v>
      </c>
      <c r="J70" s="76"/>
      <c r="K70" s="77"/>
      <c r="L70" s="45">
        <v>208120</v>
      </c>
    </row>
    <row r="71" spans="1:12" ht="30" x14ac:dyDescent="0.15">
      <c r="A71" s="41"/>
      <c r="B71" s="41"/>
      <c r="C71" s="86"/>
      <c r="D71" s="77"/>
      <c r="E71" s="41"/>
      <c r="F71" s="44" t="s">
        <v>1015</v>
      </c>
      <c r="G71" s="41" t="s">
        <v>1014</v>
      </c>
      <c r="H71" s="45">
        <v>0</v>
      </c>
      <c r="I71" s="75">
        <v>0</v>
      </c>
      <c r="J71" s="76"/>
      <c r="K71" s="77"/>
      <c r="L71" s="45">
        <v>0</v>
      </c>
    </row>
    <row r="72" spans="1:12" ht="15" x14ac:dyDescent="0.15">
      <c r="A72" s="41"/>
      <c r="B72" s="41"/>
      <c r="C72" s="86"/>
      <c r="D72" s="77"/>
      <c r="E72" s="41"/>
      <c r="F72" s="44" t="s">
        <v>994</v>
      </c>
      <c r="G72" s="41" t="s">
        <v>993</v>
      </c>
      <c r="H72" s="45">
        <v>0</v>
      </c>
      <c r="I72" s="75">
        <v>0</v>
      </c>
      <c r="J72" s="76"/>
      <c r="K72" s="77"/>
      <c r="L72" s="45">
        <v>0</v>
      </c>
    </row>
    <row r="73" spans="1:12" ht="15" x14ac:dyDescent="0.15">
      <c r="A73" s="41"/>
      <c r="B73" s="41"/>
      <c r="C73" s="86"/>
      <c r="D73" s="77"/>
      <c r="E73" s="41"/>
      <c r="F73" s="44" t="s">
        <v>978</v>
      </c>
      <c r="G73" s="41" t="s">
        <v>977</v>
      </c>
      <c r="H73" s="45">
        <v>2000</v>
      </c>
      <c r="I73" s="75">
        <v>2000</v>
      </c>
      <c r="J73" s="76"/>
      <c r="K73" s="77"/>
      <c r="L73" s="45">
        <v>0</v>
      </c>
    </row>
    <row r="74" spans="1:12" ht="15" x14ac:dyDescent="0.15">
      <c r="A74" s="41"/>
      <c r="B74" s="41"/>
      <c r="C74" s="86"/>
      <c r="D74" s="77"/>
      <c r="E74" s="41"/>
      <c r="F74" s="44" t="s">
        <v>975</v>
      </c>
      <c r="G74" s="41" t="s">
        <v>974</v>
      </c>
      <c r="H74" s="45">
        <v>21000</v>
      </c>
      <c r="I74" s="75">
        <v>21000</v>
      </c>
      <c r="J74" s="76"/>
      <c r="K74" s="77"/>
      <c r="L74" s="45">
        <v>0</v>
      </c>
    </row>
    <row r="75" spans="1:12" ht="15" x14ac:dyDescent="0.15">
      <c r="A75" s="41"/>
      <c r="B75" s="41"/>
      <c r="C75" s="86"/>
      <c r="D75" s="77"/>
      <c r="E75" s="41"/>
      <c r="F75" s="44" t="s">
        <v>971</v>
      </c>
      <c r="G75" s="41" t="s">
        <v>970</v>
      </c>
      <c r="H75" s="45">
        <v>10000</v>
      </c>
      <c r="I75" s="75">
        <v>10000</v>
      </c>
      <c r="J75" s="76"/>
      <c r="K75" s="77"/>
      <c r="L75" s="45">
        <v>0</v>
      </c>
    </row>
    <row r="76" spans="1:12" ht="15" x14ac:dyDescent="0.15">
      <c r="A76" s="41"/>
      <c r="B76" s="41"/>
      <c r="C76" s="86"/>
      <c r="D76" s="77"/>
      <c r="E76" s="41"/>
      <c r="F76" s="44" t="s">
        <v>949</v>
      </c>
      <c r="G76" s="41" t="s">
        <v>948</v>
      </c>
      <c r="H76" s="45">
        <v>0</v>
      </c>
      <c r="I76" s="75">
        <v>0</v>
      </c>
      <c r="J76" s="76"/>
      <c r="K76" s="77"/>
      <c r="L76" s="45">
        <v>0</v>
      </c>
    </row>
    <row r="77" spans="1:12" ht="15" x14ac:dyDescent="0.15">
      <c r="A77" s="41"/>
      <c r="B77" s="41"/>
      <c r="C77" s="86"/>
      <c r="D77" s="77"/>
      <c r="E77" s="41"/>
      <c r="F77" s="44" t="s">
        <v>806</v>
      </c>
      <c r="G77" s="41" t="s">
        <v>805</v>
      </c>
      <c r="H77" s="45">
        <v>0</v>
      </c>
      <c r="I77" s="75">
        <v>0</v>
      </c>
      <c r="J77" s="76"/>
      <c r="K77" s="77"/>
      <c r="L77" s="45">
        <v>0</v>
      </c>
    </row>
    <row r="78" spans="1:12" ht="15" x14ac:dyDescent="0.15">
      <c r="A78" s="41"/>
      <c r="B78" s="41"/>
      <c r="C78" s="86"/>
      <c r="D78" s="77"/>
      <c r="E78" s="41"/>
      <c r="F78" s="44" t="s">
        <v>803</v>
      </c>
      <c r="G78" s="41" t="s">
        <v>802</v>
      </c>
      <c r="H78" s="45">
        <v>17000</v>
      </c>
      <c r="I78" s="75">
        <v>17000</v>
      </c>
      <c r="J78" s="76"/>
      <c r="K78" s="77"/>
      <c r="L78" s="45">
        <v>0</v>
      </c>
    </row>
    <row r="79" spans="1:12" ht="15" x14ac:dyDescent="0.15">
      <c r="A79" s="41"/>
      <c r="B79" s="41"/>
      <c r="C79" s="86"/>
      <c r="D79" s="77"/>
      <c r="E79" s="41"/>
      <c r="F79" s="44" t="s">
        <v>777</v>
      </c>
      <c r="G79" s="41" t="s">
        <v>776</v>
      </c>
      <c r="H79" s="45">
        <v>0</v>
      </c>
      <c r="I79" s="75">
        <v>0</v>
      </c>
      <c r="J79" s="76"/>
      <c r="K79" s="77"/>
      <c r="L79" s="45">
        <v>0</v>
      </c>
    </row>
    <row r="80" spans="1:12" ht="15" x14ac:dyDescent="0.15">
      <c r="A80" s="41"/>
      <c r="B80" s="41"/>
      <c r="C80" s="86"/>
      <c r="D80" s="77"/>
      <c r="E80" s="41"/>
      <c r="F80" s="44" t="s">
        <v>758</v>
      </c>
      <c r="G80" s="41" t="s">
        <v>757</v>
      </c>
      <c r="H80" s="45">
        <v>0</v>
      </c>
      <c r="I80" s="75">
        <v>0</v>
      </c>
      <c r="J80" s="76"/>
      <c r="K80" s="77"/>
      <c r="L80" s="45">
        <v>0</v>
      </c>
    </row>
    <row r="81" spans="1:12" ht="30" x14ac:dyDescent="0.15">
      <c r="A81" s="41"/>
      <c r="B81" s="41"/>
      <c r="C81" s="86"/>
      <c r="D81" s="77"/>
      <c r="E81" s="41"/>
      <c r="F81" s="44" t="s">
        <v>756</v>
      </c>
      <c r="G81" s="41" t="s">
        <v>755</v>
      </c>
      <c r="H81" s="45">
        <v>199200</v>
      </c>
      <c r="I81" s="75">
        <v>0</v>
      </c>
      <c r="J81" s="76"/>
      <c r="K81" s="77"/>
      <c r="L81" s="45">
        <v>199200</v>
      </c>
    </row>
    <row r="82" spans="1:12" ht="15" x14ac:dyDescent="0.15">
      <c r="A82" s="41"/>
      <c r="B82" s="41"/>
      <c r="C82" s="86"/>
      <c r="D82" s="77"/>
      <c r="E82" s="41"/>
      <c r="F82" s="44" t="s">
        <v>750</v>
      </c>
      <c r="G82" s="41" t="s">
        <v>749</v>
      </c>
      <c r="H82" s="45">
        <v>0</v>
      </c>
      <c r="I82" s="75">
        <v>0</v>
      </c>
      <c r="J82" s="76"/>
      <c r="K82" s="77"/>
      <c r="L82" s="45">
        <v>0</v>
      </c>
    </row>
    <row r="83" spans="1:12" ht="15" x14ac:dyDescent="0.15">
      <c r="A83" s="41"/>
      <c r="B83" s="41"/>
      <c r="C83" s="86"/>
      <c r="D83" s="77"/>
      <c r="E83" s="41"/>
      <c r="F83" s="44" t="s">
        <v>739</v>
      </c>
      <c r="G83" s="41" t="s">
        <v>738</v>
      </c>
      <c r="H83" s="45">
        <v>0</v>
      </c>
      <c r="I83" s="75">
        <v>0</v>
      </c>
      <c r="J83" s="76"/>
      <c r="K83" s="77"/>
      <c r="L83" s="45">
        <v>0</v>
      </c>
    </row>
    <row r="84" spans="1:12" ht="15" x14ac:dyDescent="0.15">
      <c r="A84" s="41"/>
      <c r="B84" s="41"/>
      <c r="C84" s="86"/>
      <c r="D84" s="77"/>
      <c r="E84" s="41"/>
      <c r="F84" s="44" t="s">
        <v>737</v>
      </c>
      <c r="G84" s="41" t="s">
        <v>736</v>
      </c>
      <c r="H84" s="45">
        <v>8920</v>
      </c>
      <c r="I84" s="75">
        <v>0</v>
      </c>
      <c r="J84" s="76"/>
      <c r="K84" s="77"/>
      <c r="L84" s="45">
        <v>8920</v>
      </c>
    </row>
    <row r="85" spans="1:12" ht="30" x14ac:dyDescent="0.15">
      <c r="A85" s="41" t="s">
        <v>594</v>
      </c>
      <c r="B85" s="41" t="s">
        <v>194</v>
      </c>
      <c r="C85" s="86" t="s">
        <v>216</v>
      </c>
      <c r="D85" s="77"/>
      <c r="E85" s="41" t="s">
        <v>198</v>
      </c>
      <c r="F85" s="44" t="s">
        <v>593</v>
      </c>
      <c r="G85" s="41"/>
      <c r="H85" s="45">
        <v>0</v>
      </c>
      <c r="I85" s="75">
        <v>0</v>
      </c>
      <c r="J85" s="76"/>
      <c r="K85" s="77"/>
      <c r="L85" s="45">
        <v>0</v>
      </c>
    </row>
    <row r="86" spans="1:12" ht="15" x14ac:dyDescent="0.15">
      <c r="A86" s="41" t="s">
        <v>592</v>
      </c>
      <c r="B86" s="41" t="s">
        <v>194</v>
      </c>
      <c r="C86" s="86" t="s">
        <v>216</v>
      </c>
      <c r="D86" s="77"/>
      <c r="E86" s="41" t="s">
        <v>194</v>
      </c>
      <c r="F86" s="44" t="s">
        <v>591</v>
      </c>
      <c r="G86" s="41"/>
      <c r="H86" s="45">
        <v>0</v>
      </c>
      <c r="I86" s="75">
        <v>0</v>
      </c>
      <c r="J86" s="76"/>
      <c r="K86" s="77"/>
      <c r="L86" s="45">
        <v>0</v>
      </c>
    </row>
    <row r="87" spans="1:12" ht="45" x14ac:dyDescent="0.15">
      <c r="A87" s="41" t="s">
        <v>590</v>
      </c>
      <c r="B87" s="41" t="s">
        <v>194</v>
      </c>
      <c r="C87" s="86" t="s">
        <v>211</v>
      </c>
      <c r="D87" s="77"/>
      <c r="E87" s="41" t="s">
        <v>198</v>
      </c>
      <c r="F87" s="44" t="s">
        <v>588</v>
      </c>
      <c r="G87" s="41"/>
      <c r="H87" s="45">
        <v>0</v>
      </c>
      <c r="I87" s="75">
        <v>0</v>
      </c>
      <c r="J87" s="76"/>
      <c r="K87" s="77"/>
      <c r="L87" s="45">
        <v>0</v>
      </c>
    </row>
    <row r="88" spans="1:12" ht="45" x14ac:dyDescent="0.15">
      <c r="A88" s="41" t="s">
        <v>589</v>
      </c>
      <c r="B88" s="41" t="s">
        <v>194</v>
      </c>
      <c r="C88" s="86" t="s">
        <v>211</v>
      </c>
      <c r="D88" s="77"/>
      <c r="E88" s="41" t="s">
        <v>194</v>
      </c>
      <c r="F88" s="44" t="s">
        <v>588</v>
      </c>
      <c r="G88" s="41"/>
      <c r="H88" s="45">
        <v>0</v>
      </c>
      <c r="I88" s="75">
        <v>0</v>
      </c>
      <c r="J88" s="76"/>
      <c r="K88" s="77"/>
      <c r="L88" s="45">
        <v>0</v>
      </c>
    </row>
    <row r="89" spans="1:12" ht="15" x14ac:dyDescent="0.15">
      <c r="A89" s="41" t="s">
        <v>587</v>
      </c>
      <c r="B89" s="41" t="s">
        <v>194</v>
      </c>
      <c r="C89" s="86" t="s">
        <v>211</v>
      </c>
      <c r="D89" s="77"/>
      <c r="E89" s="41" t="s">
        <v>194</v>
      </c>
      <c r="F89" s="44" t="s">
        <v>586</v>
      </c>
      <c r="G89" s="41"/>
      <c r="H89" s="45">
        <v>0</v>
      </c>
      <c r="I89" s="75">
        <v>0</v>
      </c>
      <c r="J89" s="76"/>
      <c r="K89" s="77"/>
      <c r="L89" s="45">
        <v>0</v>
      </c>
    </row>
    <row r="90" spans="1:12" ht="15" x14ac:dyDescent="0.15">
      <c r="A90" s="41" t="s">
        <v>585</v>
      </c>
      <c r="B90" s="41" t="s">
        <v>194</v>
      </c>
      <c r="C90" s="86" t="s">
        <v>211</v>
      </c>
      <c r="D90" s="77"/>
      <c r="E90" s="41" t="s">
        <v>194</v>
      </c>
      <c r="F90" s="44" t="s">
        <v>584</v>
      </c>
      <c r="G90" s="41"/>
      <c r="H90" s="45">
        <v>0</v>
      </c>
      <c r="I90" s="75">
        <v>0</v>
      </c>
      <c r="J90" s="76"/>
      <c r="K90" s="77"/>
      <c r="L90" s="45">
        <v>0</v>
      </c>
    </row>
    <row r="91" spans="1:12" ht="30" x14ac:dyDescent="0.15">
      <c r="A91" s="41" t="s">
        <v>583</v>
      </c>
      <c r="B91" s="41" t="s">
        <v>194</v>
      </c>
      <c r="C91" s="86" t="s">
        <v>211</v>
      </c>
      <c r="D91" s="77"/>
      <c r="E91" s="41" t="s">
        <v>194</v>
      </c>
      <c r="F91" s="44" t="s">
        <v>582</v>
      </c>
      <c r="G91" s="41"/>
      <c r="H91" s="45">
        <v>0</v>
      </c>
      <c r="I91" s="75">
        <v>0</v>
      </c>
      <c r="J91" s="76"/>
      <c r="K91" s="77"/>
      <c r="L91" s="45">
        <v>0</v>
      </c>
    </row>
    <row r="92" spans="1:12" ht="15" x14ac:dyDescent="0.15">
      <c r="A92" s="41" t="s">
        <v>581</v>
      </c>
      <c r="B92" s="41" t="s">
        <v>194</v>
      </c>
      <c r="C92" s="86" t="s">
        <v>211</v>
      </c>
      <c r="D92" s="77"/>
      <c r="E92" s="41" t="s">
        <v>194</v>
      </c>
      <c r="F92" s="44"/>
      <c r="G92" s="41"/>
      <c r="H92" s="45">
        <v>0</v>
      </c>
      <c r="I92" s="75">
        <v>0</v>
      </c>
      <c r="J92" s="76"/>
      <c r="K92" s="77"/>
      <c r="L92" s="45">
        <v>0</v>
      </c>
    </row>
    <row r="93" spans="1:12" ht="45" x14ac:dyDescent="0.15">
      <c r="A93" s="41" t="s">
        <v>580</v>
      </c>
      <c r="B93" s="41" t="s">
        <v>193</v>
      </c>
      <c r="C93" s="86" t="s">
        <v>198</v>
      </c>
      <c r="D93" s="77"/>
      <c r="E93" s="41" t="s">
        <v>198</v>
      </c>
      <c r="F93" s="44" t="s">
        <v>579</v>
      </c>
      <c r="G93" s="41"/>
      <c r="H93" s="45">
        <v>30000</v>
      </c>
      <c r="I93" s="75">
        <v>10000</v>
      </c>
      <c r="J93" s="76"/>
      <c r="K93" s="77"/>
      <c r="L93" s="45">
        <v>20000</v>
      </c>
    </row>
    <row r="94" spans="1:12" ht="15" x14ac:dyDescent="0.15">
      <c r="A94" s="41" t="s">
        <v>578</v>
      </c>
      <c r="B94" s="41" t="s">
        <v>193</v>
      </c>
      <c r="C94" s="86" t="s">
        <v>194</v>
      </c>
      <c r="D94" s="77"/>
      <c r="E94" s="41" t="s">
        <v>198</v>
      </c>
      <c r="F94" s="44" t="s">
        <v>577</v>
      </c>
      <c r="G94" s="41"/>
      <c r="H94" s="45">
        <v>0</v>
      </c>
      <c r="I94" s="75">
        <v>0</v>
      </c>
      <c r="J94" s="76"/>
      <c r="K94" s="77"/>
      <c r="L94" s="45">
        <v>0</v>
      </c>
    </row>
    <row r="95" spans="1:12" ht="15" x14ac:dyDescent="0.15">
      <c r="A95" s="41" t="s">
        <v>576</v>
      </c>
      <c r="B95" s="41" t="s">
        <v>193</v>
      </c>
      <c r="C95" s="86" t="s">
        <v>194</v>
      </c>
      <c r="D95" s="77"/>
      <c r="E95" s="41" t="s">
        <v>194</v>
      </c>
      <c r="F95" s="44" t="s">
        <v>575</v>
      </c>
      <c r="G95" s="41"/>
      <c r="H95" s="45">
        <v>0</v>
      </c>
      <c r="I95" s="75">
        <v>0</v>
      </c>
      <c r="J95" s="76"/>
      <c r="K95" s="77"/>
      <c r="L95" s="45">
        <v>0</v>
      </c>
    </row>
    <row r="96" spans="1:12" ht="15" x14ac:dyDescent="0.15">
      <c r="A96" s="41" t="s">
        <v>574</v>
      </c>
      <c r="B96" s="41" t="s">
        <v>193</v>
      </c>
      <c r="C96" s="86" t="s">
        <v>193</v>
      </c>
      <c r="D96" s="77"/>
      <c r="E96" s="41" t="s">
        <v>198</v>
      </c>
      <c r="F96" s="44" t="s">
        <v>573</v>
      </c>
      <c r="G96" s="41"/>
      <c r="H96" s="45">
        <v>0</v>
      </c>
      <c r="I96" s="75">
        <v>0</v>
      </c>
      <c r="J96" s="76"/>
      <c r="K96" s="77"/>
      <c r="L96" s="45">
        <v>0</v>
      </c>
    </row>
    <row r="97" spans="1:12" ht="15" x14ac:dyDescent="0.15">
      <c r="A97" s="41" t="s">
        <v>572</v>
      </c>
      <c r="B97" s="41" t="s">
        <v>193</v>
      </c>
      <c r="C97" s="86" t="s">
        <v>193</v>
      </c>
      <c r="D97" s="77"/>
      <c r="E97" s="41" t="s">
        <v>194</v>
      </c>
      <c r="F97" s="44" t="s">
        <v>571</v>
      </c>
      <c r="G97" s="41"/>
      <c r="H97" s="45">
        <v>0</v>
      </c>
      <c r="I97" s="75">
        <v>0</v>
      </c>
      <c r="J97" s="76"/>
      <c r="K97" s="77"/>
      <c r="L97" s="45">
        <v>0</v>
      </c>
    </row>
    <row r="98" spans="1:12" ht="15" x14ac:dyDescent="0.15">
      <c r="A98" s="41"/>
      <c r="B98" s="41"/>
      <c r="C98" s="86"/>
      <c r="D98" s="77"/>
      <c r="E98" s="41"/>
      <c r="F98" s="44" t="s">
        <v>975</v>
      </c>
      <c r="G98" s="41" t="s">
        <v>974</v>
      </c>
      <c r="H98" s="45">
        <v>0</v>
      </c>
      <c r="I98" s="75">
        <v>0</v>
      </c>
      <c r="J98" s="76"/>
      <c r="K98" s="77"/>
      <c r="L98" s="45">
        <v>0</v>
      </c>
    </row>
    <row r="99" spans="1:12" ht="15" x14ac:dyDescent="0.15">
      <c r="A99" s="41" t="s">
        <v>570</v>
      </c>
      <c r="B99" s="41" t="s">
        <v>193</v>
      </c>
      <c r="C99" s="86" t="s">
        <v>236</v>
      </c>
      <c r="D99" s="77"/>
      <c r="E99" s="41" t="s">
        <v>198</v>
      </c>
      <c r="F99" s="44" t="s">
        <v>569</v>
      </c>
      <c r="G99" s="41"/>
      <c r="H99" s="45">
        <v>0</v>
      </c>
      <c r="I99" s="75">
        <v>0</v>
      </c>
      <c r="J99" s="76"/>
      <c r="K99" s="77"/>
      <c r="L99" s="45">
        <v>0</v>
      </c>
    </row>
    <row r="100" spans="1:12" ht="15" x14ac:dyDescent="0.15">
      <c r="A100" s="41" t="s">
        <v>568</v>
      </c>
      <c r="B100" s="41" t="s">
        <v>193</v>
      </c>
      <c r="C100" s="86" t="s">
        <v>236</v>
      </c>
      <c r="D100" s="77"/>
      <c r="E100" s="41" t="s">
        <v>194</v>
      </c>
      <c r="F100" s="44" t="s">
        <v>567</v>
      </c>
      <c r="G100" s="41"/>
      <c r="H100" s="45">
        <v>0</v>
      </c>
      <c r="I100" s="75">
        <v>0</v>
      </c>
      <c r="J100" s="76"/>
      <c r="K100" s="77"/>
      <c r="L100" s="45">
        <v>0</v>
      </c>
    </row>
    <row r="101" spans="1:12" ht="30" x14ac:dyDescent="0.15">
      <c r="A101" s="41" t="s">
        <v>566</v>
      </c>
      <c r="B101" s="41" t="s">
        <v>193</v>
      </c>
      <c r="C101" s="86" t="s">
        <v>231</v>
      </c>
      <c r="D101" s="77"/>
      <c r="E101" s="41" t="s">
        <v>198</v>
      </c>
      <c r="F101" s="44" t="s">
        <v>564</v>
      </c>
      <c r="G101" s="41"/>
      <c r="H101" s="45">
        <v>0</v>
      </c>
      <c r="I101" s="75">
        <v>0</v>
      </c>
      <c r="J101" s="76"/>
      <c r="K101" s="77"/>
      <c r="L101" s="45">
        <v>0</v>
      </c>
    </row>
    <row r="102" spans="1:12" ht="30" x14ac:dyDescent="0.15">
      <c r="A102" s="41" t="s">
        <v>565</v>
      </c>
      <c r="B102" s="41" t="s">
        <v>193</v>
      </c>
      <c r="C102" s="86" t="s">
        <v>231</v>
      </c>
      <c r="D102" s="77"/>
      <c r="E102" s="41" t="s">
        <v>194</v>
      </c>
      <c r="F102" s="44" t="s">
        <v>564</v>
      </c>
      <c r="G102" s="41"/>
      <c r="H102" s="45">
        <v>0</v>
      </c>
      <c r="I102" s="75">
        <v>0</v>
      </c>
      <c r="J102" s="76"/>
      <c r="K102" s="77"/>
      <c r="L102" s="45">
        <v>0</v>
      </c>
    </row>
    <row r="103" spans="1:12" ht="30" x14ac:dyDescent="0.15">
      <c r="A103" s="41" t="s">
        <v>563</v>
      </c>
      <c r="B103" s="41" t="s">
        <v>193</v>
      </c>
      <c r="C103" s="86" t="s">
        <v>226</v>
      </c>
      <c r="D103" s="77"/>
      <c r="E103" s="41" t="s">
        <v>198</v>
      </c>
      <c r="F103" s="44" t="s">
        <v>562</v>
      </c>
      <c r="G103" s="41"/>
      <c r="H103" s="45">
        <v>30000</v>
      </c>
      <c r="I103" s="75">
        <v>10000</v>
      </c>
      <c r="J103" s="76"/>
      <c r="K103" s="77"/>
      <c r="L103" s="45">
        <v>20000</v>
      </c>
    </row>
    <row r="104" spans="1:12" ht="15" x14ac:dyDescent="0.15">
      <c r="A104" s="41" t="s">
        <v>561</v>
      </c>
      <c r="B104" s="41" t="s">
        <v>193</v>
      </c>
      <c r="C104" s="86" t="s">
        <v>226</v>
      </c>
      <c r="D104" s="77"/>
      <c r="E104" s="41" t="s">
        <v>194</v>
      </c>
      <c r="F104" s="44" t="s">
        <v>560</v>
      </c>
      <c r="G104" s="41"/>
      <c r="H104" s="45">
        <v>30000</v>
      </c>
      <c r="I104" s="75">
        <v>10000</v>
      </c>
      <c r="J104" s="76"/>
      <c r="K104" s="77"/>
      <c r="L104" s="45">
        <v>20000</v>
      </c>
    </row>
    <row r="105" spans="1:12" ht="15" x14ac:dyDescent="0.15">
      <c r="A105" s="41"/>
      <c r="B105" s="41"/>
      <c r="C105" s="86"/>
      <c r="D105" s="77"/>
      <c r="E105" s="41"/>
      <c r="F105" s="44" t="s">
        <v>975</v>
      </c>
      <c r="G105" s="41" t="s">
        <v>974</v>
      </c>
      <c r="H105" s="45">
        <v>0</v>
      </c>
      <c r="I105" s="75">
        <v>0</v>
      </c>
      <c r="J105" s="76"/>
      <c r="K105" s="77"/>
      <c r="L105" s="45">
        <v>0</v>
      </c>
    </row>
    <row r="106" spans="1:12" ht="15" x14ac:dyDescent="0.15">
      <c r="A106" s="41"/>
      <c r="B106" s="41"/>
      <c r="C106" s="86"/>
      <c r="D106" s="77"/>
      <c r="E106" s="41"/>
      <c r="F106" s="44" t="s">
        <v>828</v>
      </c>
      <c r="G106" s="41" t="s">
        <v>827</v>
      </c>
      <c r="H106" s="45">
        <v>0</v>
      </c>
      <c r="I106" s="75">
        <v>0</v>
      </c>
      <c r="J106" s="76"/>
      <c r="K106" s="77"/>
      <c r="L106" s="45">
        <v>0</v>
      </c>
    </row>
    <row r="107" spans="1:12" ht="30" x14ac:dyDescent="0.15">
      <c r="A107" s="41"/>
      <c r="B107" s="41"/>
      <c r="C107" s="86"/>
      <c r="D107" s="77"/>
      <c r="E107" s="41"/>
      <c r="F107" s="44" t="s">
        <v>790</v>
      </c>
      <c r="G107" s="41" t="s">
        <v>789</v>
      </c>
      <c r="H107" s="45">
        <v>10000</v>
      </c>
      <c r="I107" s="75">
        <v>10000</v>
      </c>
      <c r="J107" s="76"/>
      <c r="K107" s="77"/>
      <c r="L107" s="45">
        <v>0</v>
      </c>
    </row>
    <row r="108" spans="1:12" ht="30" x14ac:dyDescent="0.15">
      <c r="A108" s="41"/>
      <c r="B108" s="41"/>
      <c r="C108" s="86"/>
      <c r="D108" s="77"/>
      <c r="E108" s="41"/>
      <c r="F108" s="44" t="s">
        <v>756</v>
      </c>
      <c r="G108" s="41" t="s">
        <v>755</v>
      </c>
      <c r="H108" s="45">
        <v>20000</v>
      </c>
      <c r="I108" s="75">
        <v>0</v>
      </c>
      <c r="J108" s="76"/>
      <c r="K108" s="77"/>
      <c r="L108" s="45">
        <v>20000</v>
      </c>
    </row>
    <row r="109" spans="1:12" ht="60" x14ac:dyDescent="0.15">
      <c r="A109" s="41" t="s">
        <v>559</v>
      </c>
      <c r="B109" s="41" t="s">
        <v>236</v>
      </c>
      <c r="C109" s="86" t="s">
        <v>198</v>
      </c>
      <c r="D109" s="77"/>
      <c r="E109" s="41" t="s">
        <v>198</v>
      </c>
      <c r="F109" s="44" t="s">
        <v>558</v>
      </c>
      <c r="G109" s="41"/>
      <c r="H109" s="45">
        <v>0</v>
      </c>
      <c r="I109" s="75">
        <v>0</v>
      </c>
      <c r="J109" s="76"/>
      <c r="K109" s="77"/>
      <c r="L109" s="45">
        <v>0</v>
      </c>
    </row>
    <row r="110" spans="1:12" ht="15" x14ac:dyDescent="0.15">
      <c r="A110" s="41" t="s">
        <v>557</v>
      </c>
      <c r="B110" s="41" t="s">
        <v>236</v>
      </c>
      <c r="C110" s="86" t="s">
        <v>194</v>
      </c>
      <c r="D110" s="77"/>
      <c r="E110" s="41" t="s">
        <v>198</v>
      </c>
      <c r="F110" s="44" t="s">
        <v>556</v>
      </c>
      <c r="G110" s="41"/>
      <c r="H110" s="45">
        <v>0</v>
      </c>
      <c r="I110" s="75">
        <v>0</v>
      </c>
      <c r="J110" s="76"/>
      <c r="K110" s="77"/>
      <c r="L110" s="45">
        <v>0</v>
      </c>
    </row>
    <row r="111" spans="1:12" ht="15" x14ac:dyDescent="0.15">
      <c r="A111" s="41" t="s">
        <v>555</v>
      </c>
      <c r="B111" s="41" t="s">
        <v>236</v>
      </c>
      <c r="C111" s="86" t="s">
        <v>194</v>
      </c>
      <c r="D111" s="77"/>
      <c r="E111" s="41" t="s">
        <v>194</v>
      </c>
      <c r="F111" s="44" t="s">
        <v>554</v>
      </c>
      <c r="G111" s="41"/>
      <c r="H111" s="45">
        <v>0</v>
      </c>
      <c r="I111" s="75">
        <v>0</v>
      </c>
      <c r="J111" s="76"/>
      <c r="K111" s="77"/>
      <c r="L111" s="45">
        <v>0</v>
      </c>
    </row>
    <row r="112" spans="1:12" ht="15" x14ac:dyDescent="0.15">
      <c r="A112" s="41" t="s">
        <v>553</v>
      </c>
      <c r="B112" s="41" t="s">
        <v>236</v>
      </c>
      <c r="C112" s="86" t="s">
        <v>194</v>
      </c>
      <c r="D112" s="77"/>
      <c r="E112" s="41" t="s">
        <v>193</v>
      </c>
      <c r="F112" s="44" t="s">
        <v>552</v>
      </c>
      <c r="G112" s="41"/>
      <c r="H112" s="45">
        <v>0</v>
      </c>
      <c r="I112" s="75">
        <v>0</v>
      </c>
      <c r="J112" s="76"/>
      <c r="K112" s="77"/>
      <c r="L112" s="45">
        <v>0</v>
      </c>
    </row>
    <row r="113" spans="1:12" ht="15" x14ac:dyDescent="0.15">
      <c r="A113" s="41" t="s">
        <v>551</v>
      </c>
      <c r="B113" s="41" t="s">
        <v>236</v>
      </c>
      <c r="C113" s="86" t="s">
        <v>194</v>
      </c>
      <c r="D113" s="77"/>
      <c r="E113" s="41" t="s">
        <v>236</v>
      </c>
      <c r="F113" s="44" t="s">
        <v>550</v>
      </c>
      <c r="G113" s="41"/>
      <c r="H113" s="45">
        <v>0</v>
      </c>
      <c r="I113" s="75">
        <v>0</v>
      </c>
      <c r="J113" s="76"/>
      <c r="K113" s="77"/>
      <c r="L113" s="45">
        <v>0</v>
      </c>
    </row>
    <row r="114" spans="1:12" ht="15" x14ac:dyDescent="0.15">
      <c r="A114" s="41" t="s">
        <v>549</v>
      </c>
      <c r="B114" s="41" t="s">
        <v>236</v>
      </c>
      <c r="C114" s="86" t="s">
        <v>193</v>
      </c>
      <c r="D114" s="77"/>
      <c r="E114" s="41" t="s">
        <v>198</v>
      </c>
      <c r="F114" s="44" t="s">
        <v>548</v>
      </c>
      <c r="G114" s="41"/>
      <c r="H114" s="45">
        <v>0</v>
      </c>
      <c r="I114" s="75">
        <v>0</v>
      </c>
      <c r="J114" s="76"/>
      <c r="K114" s="77"/>
      <c r="L114" s="45">
        <v>0</v>
      </c>
    </row>
    <row r="115" spans="1:12" ht="15" x14ac:dyDescent="0.15">
      <c r="A115" s="41" t="s">
        <v>547</v>
      </c>
      <c r="B115" s="41" t="s">
        <v>236</v>
      </c>
      <c r="C115" s="86" t="s">
        <v>193</v>
      </c>
      <c r="D115" s="77"/>
      <c r="E115" s="41" t="s">
        <v>194</v>
      </c>
      <c r="F115" s="44" t="s">
        <v>546</v>
      </c>
      <c r="G115" s="41"/>
      <c r="H115" s="45">
        <v>0</v>
      </c>
      <c r="I115" s="75">
        <v>0</v>
      </c>
      <c r="J115" s="76"/>
      <c r="K115" s="77"/>
      <c r="L115" s="45">
        <v>0</v>
      </c>
    </row>
    <row r="116" spans="1:12" ht="15" x14ac:dyDescent="0.15">
      <c r="A116" s="41"/>
      <c r="B116" s="41"/>
      <c r="C116" s="86"/>
      <c r="D116" s="77"/>
      <c r="E116" s="41"/>
      <c r="F116" s="44" t="s">
        <v>975</v>
      </c>
      <c r="G116" s="41" t="s">
        <v>974</v>
      </c>
      <c r="H116" s="45">
        <v>0</v>
      </c>
      <c r="I116" s="75">
        <v>0</v>
      </c>
      <c r="J116" s="76"/>
      <c r="K116" s="77"/>
      <c r="L116" s="45">
        <v>0</v>
      </c>
    </row>
    <row r="117" spans="1:12" ht="30" x14ac:dyDescent="0.15">
      <c r="A117" s="41" t="s">
        <v>545</v>
      </c>
      <c r="B117" s="41" t="s">
        <v>236</v>
      </c>
      <c r="C117" s="86" t="s">
        <v>236</v>
      </c>
      <c r="D117" s="77"/>
      <c r="E117" s="41" t="s">
        <v>198</v>
      </c>
      <c r="F117" s="44" t="s">
        <v>544</v>
      </c>
      <c r="G117" s="41"/>
      <c r="H117" s="45">
        <v>0</v>
      </c>
      <c r="I117" s="75">
        <v>0</v>
      </c>
      <c r="J117" s="76"/>
      <c r="K117" s="77"/>
      <c r="L117" s="45">
        <v>0</v>
      </c>
    </row>
    <row r="118" spans="1:12" ht="15" x14ac:dyDescent="0.15">
      <c r="A118" s="41" t="s">
        <v>543</v>
      </c>
      <c r="B118" s="41" t="s">
        <v>236</v>
      </c>
      <c r="C118" s="86" t="s">
        <v>236</v>
      </c>
      <c r="D118" s="77"/>
      <c r="E118" s="41" t="s">
        <v>194</v>
      </c>
      <c r="F118" s="44" t="s">
        <v>542</v>
      </c>
      <c r="G118" s="41"/>
      <c r="H118" s="45">
        <v>0</v>
      </c>
      <c r="I118" s="75">
        <v>0</v>
      </c>
      <c r="J118" s="76"/>
      <c r="K118" s="77"/>
      <c r="L118" s="45">
        <v>0</v>
      </c>
    </row>
    <row r="119" spans="1:12" ht="15" x14ac:dyDescent="0.15">
      <c r="A119" s="41" t="s">
        <v>541</v>
      </c>
      <c r="B119" s="41" t="s">
        <v>236</v>
      </c>
      <c r="C119" s="86" t="s">
        <v>236</v>
      </c>
      <c r="D119" s="77"/>
      <c r="E119" s="41" t="s">
        <v>193</v>
      </c>
      <c r="F119" s="44" t="s">
        <v>540</v>
      </c>
      <c r="G119" s="41"/>
      <c r="H119" s="45">
        <v>0</v>
      </c>
      <c r="I119" s="75">
        <v>0</v>
      </c>
      <c r="J119" s="76"/>
      <c r="K119" s="77"/>
      <c r="L119" s="45">
        <v>0</v>
      </c>
    </row>
    <row r="120" spans="1:12" ht="15" x14ac:dyDescent="0.15">
      <c r="A120" s="41" t="s">
        <v>539</v>
      </c>
      <c r="B120" s="41" t="s">
        <v>236</v>
      </c>
      <c r="C120" s="86" t="s">
        <v>231</v>
      </c>
      <c r="D120" s="77"/>
      <c r="E120" s="41" t="s">
        <v>198</v>
      </c>
      <c r="F120" s="44" t="s">
        <v>538</v>
      </c>
      <c r="G120" s="41"/>
      <c r="H120" s="45">
        <v>0</v>
      </c>
      <c r="I120" s="75">
        <v>0</v>
      </c>
      <c r="J120" s="76"/>
      <c r="K120" s="77"/>
      <c r="L120" s="45">
        <v>0</v>
      </c>
    </row>
    <row r="121" spans="1:12" ht="15" x14ac:dyDescent="0.15">
      <c r="A121" s="41" t="s">
        <v>537</v>
      </c>
      <c r="B121" s="41" t="s">
        <v>236</v>
      </c>
      <c r="C121" s="86" t="s">
        <v>231</v>
      </c>
      <c r="D121" s="77"/>
      <c r="E121" s="41" t="s">
        <v>194</v>
      </c>
      <c r="F121" s="44" t="s">
        <v>536</v>
      </c>
      <c r="G121" s="41"/>
      <c r="H121" s="45">
        <v>0</v>
      </c>
      <c r="I121" s="75">
        <v>0</v>
      </c>
      <c r="J121" s="76"/>
      <c r="K121" s="77"/>
      <c r="L121" s="45">
        <v>0</v>
      </c>
    </row>
    <row r="122" spans="1:12" ht="15" x14ac:dyDescent="0.15">
      <c r="A122" s="41" t="s">
        <v>535</v>
      </c>
      <c r="B122" s="41" t="s">
        <v>236</v>
      </c>
      <c r="C122" s="86" t="s">
        <v>226</v>
      </c>
      <c r="D122" s="77"/>
      <c r="E122" s="41" t="s">
        <v>198</v>
      </c>
      <c r="F122" s="44" t="s">
        <v>534</v>
      </c>
      <c r="G122" s="41"/>
      <c r="H122" s="45">
        <v>0</v>
      </c>
      <c r="I122" s="75">
        <v>0</v>
      </c>
      <c r="J122" s="76"/>
      <c r="K122" s="77"/>
      <c r="L122" s="45">
        <v>0</v>
      </c>
    </row>
    <row r="123" spans="1:12" ht="15" x14ac:dyDescent="0.15">
      <c r="A123" s="41" t="s">
        <v>533</v>
      </c>
      <c r="B123" s="41" t="s">
        <v>236</v>
      </c>
      <c r="C123" s="86" t="s">
        <v>226</v>
      </c>
      <c r="D123" s="77"/>
      <c r="E123" s="41" t="s">
        <v>194</v>
      </c>
      <c r="F123" s="44" t="s">
        <v>532</v>
      </c>
      <c r="G123" s="41"/>
      <c r="H123" s="45">
        <v>0</v>
      </c>
      <c r="I123" s="75">
        <v>0</v>
      </c>
      <c r="J123" s="76"/>
      <c r="K123" s="77"/>
      <c r="L123" s="45">
        <v>0</v>
      </c>
    </row>
    <row r="124" spans="1:12" ht="45" x14ac:dyDescent="0.15">
      <c r="A124" s="41" t="s">
        <v>531</v>
      </c>
      <c r="B124" s="41" t="s">
        <v>236</v>
      </c>
      <c r="C124" s="86" t="s">
        <v>221</v>
      </c>
      <c r="D124" s="77"/>
      <c r="E124" s="41" t="s">
        <v>198</v>
      </c>
      <c r="F124" s="44" t="s">
        <v>530</v>
      </c>
      <c r="G124" s="41"/>
      <c r="H124" s="45">
        <v>0</v>
      </c>
      <c r="I124" s="75">
        <v>0</v>
      </c>
      <c r="J124" s="76"/>
      <c r="K124" s="77"/>
      <c r="L124" s="45">
        <v>0</v>
      </c>
    </row>
    <row r="125" spans="1:12" ht="45" x14ac:dyDescent="0.15">
      <c r="A125" s="41" t="s">
        <v>529</v>
      </c>
      <c r="B125" s="41" t="s">
        <v>236</v>
      </c>
      <c r="C125" s="86" t="s">
        <v>221</v>
      </c>
      <c r="D125" s="77"/>
      <c r="E125" s="41" t="s">
        <v>194</v>
      </c>
      <c r="F125" s="44" t="s">
        <v>528</v>
      </c>
      <c r="G125" s="41"/>
      <c r="H125" s="45">
        <v>0</v>
      </c>
      <c r="I125" s="75">
        <v>0</v>
      </c>
      <c r="J125" s="76"/>
      <c r="K125" s="77"/>
      <c r="L125" s="45">
        <v>0</v>
      </c>
    </row>
    <row r="126" spans="1:12" ht="30" x14ac:dyDescent="0.15">
      <c r="A126" s="41" t="s">
        <v>527</v>
      </c>
      <c r="B126" s="41" t="s">
        <v>236</v>
      </c>
      <c r="C126" s="86" t="s">
        <v>216</v>
      </c>
      <c r="D126" s="77"/>
      <c r="E126" s="41" t="s">
        <v>198</v>
      </c>
      <c r="F126" s="44" t="s">
        <v>526</v>
      </c>
      <c r="G126" s="41"/>
      <c r="H126" s="45">
        <v>0</v>
      </c>
      <c r="I126" s="75">
        <v>0</v>
      </c>
      <c r="J126" s="76"/>
      <c r="K126" s="77"/>
      <c r="L126" s="45">
        <v>0</v>
      </c>
    </row>
    <row r="127" spans="1:12" ht="30" x14ac:dyDescent="0.15">
      <c r="A127" s="41" t="s">
        <v>525</v>
      </c>
      <c r="B127" s="41" t="s">
        <v>236</v>
      </c>
      <c r="C127" s="86" t="s">
        <v>216</v>
      </c>
      <c r="D127" s="77"/>
      <c r="E127" s="41" t="s">
        <v>194</v>
      </c>
      <c r="F127" s="44" t="s">
        <v>524</v>
      </c>
      <c r="G127" s="41"/>
      <c r="H127" s="45">
        <v>0</v>
      </c>
      <c r="I127" s="75">
        <v>0</v>
      </c>
      <c r="J127" s="76"/>
      <c r="K127" s="77"/>
      <c r="L127" s="45">
        <v>0</v>
      </c>
    </row>
    <row r="128" spans="1:12" ht="60" x14ac:dyDescent="0.15">
      <c r="A128" s="41" t="s">
        <v>523</v>
      </c>
      <c r="B128" s="41" t="s">
        <v>231</v>
      </c>
      <c r="C128" s="86" t="s">
        <v>198</v>
      </c>
      <c r="D128" s="77"/>
      <c r="E128" s="41" t="s">
        <v>198</v>
      </c>
      <c r="F128" s="44" t="s">
        <v>522</v>
      </c>
      <c r="G128" s="41"/>
      <c r="H128" s="45">
        <v>1001941.9</v>
      </c>
      <c r="I128" s="75">
        <v>0</v>
      </c>
      <c r="J128" s="76"/>
      <c r="K128" s="77"/>
      <c r="L128" s="45">
        <v>1001941.9</v>
      </c>
    </row>
    <row r="129" spans="1:12" ht="30" x14ac:dyDescent="0.15">
      <c r="A129" s="41" t="s">
        <v>521</v>
      </c>
      <c r="B129" s="41" t="s">
        <v>231</v>
      </c>
      <c r="C129" s="86" t="s">
        <v>194</v>
      </c>
      <c r="D129" s="77"/>
      <c r="E129" s="41" t="s">
        <v>198</v>
      </c>
      <c r="F129" s="44" t="s">
        <v>520</v>
      </c>
      <c r="G129" s="41"/>
      <c r="H129" s="45">
        <v>0</v>
      </c>
      <c r="I129" s="75">
        <v>0</v>
      </c>
      <c r="J129" s="76"/>
      <c r="K129" s="77"/>
      <c r="L129" s="45">
        <v>0</v>
      </c>
    </row>
    <row r="130" spans="1:12" ht="30" x14ac:dyDescent="0.15">
      <c r="A130" s="41" t="s">
        <v>519</v>
      </c>
      <c r="B130" s="41" t="s">
        <v>231</v>
      </c>
      <c r="C130" s="86" t="s">
        <v>194</v>
      </c>
      <c r="D130" s="77"/>
      <c r="E130" s="41" t="s">
        <v>194</v>
      </c>
      <c r="F130" s="44" t="s">
        <v>518</v>
      </c>
      <c r="G130" s="41"/>
      <c r="H130" s="45">
        <v>0</v>
      </c>
      <c r="I130" s="75">
        <v>0</v>
      </c>
      <c r="J130" s="76"/>
      <c r="K130" s="77"/>
      <c r="L130" s="45">
        <v>0</v>
      </c>
    </row>
    <row r="131" spans="1:12" ht="30" x14ac:dyDescent="0.15">
      <c r="A131" s="41" t="s">
        <v>517</v>
      </c>
      <c r="B131" s="41" t="s">
        <v>231</v>
      </c>
      <c r="C131" s="86" t="s">
        <v>194</v>
      </c>
      <c r="D131" s="77"/>
      <c r="E131" s="41" t="s">
        <v>193</v>
      </c>
      <c r="F131" s="44" t="s">
        <v>516</v>
      </c>
      <c r="G131" s="41"/>
      <c r="H131" s="45">
        <v>0</v>
      </c>
      <c r="I131" s="75">
        <v>0</v>
      </c>
      <c r="J131" s="76"/>
      <c r="K131" s="77"/>
      <c r="L131" s="45">
        <v>0</v>
      </c>
    </row>
    <row r="132" spans="1:12" ht="30" x14ac:dyDescent="0.15">
      <c r="A132" s="41" t="s">
        <v>515</v>
      </c>
      <c r="B132" s="41" t="s">
        <v>231</v>
      </c>
      <c r="C132" s="86" t="s">
        <v>193</v>
      </c>
      <c r="D132" s="77"/>
      <c r="E132" s="41" t="s">
        <v>198</v>
      </c>
      <c r="F132" s="44" t="s">
        <v>514</v>
      </c>
      <c r="G132" s="41"/>
      <c r="H132" s="45">
        <v>76923</v>
      </c>
      <c r="I132" s="75">
        <v>0</v>
      </c>
      <c r="J132" s="76"/>
      <c r="K132" s="77"/>
      <c r="L132" s="45">
        <v>76923</v>
      </c>
    </row>
    <row r="133" spans="1:12" ht="15" x14ac:dyDescent="0.15">
      <c r="A133" s="41" t="s">
        <v>513</v>
      </c>
      <c r="B133" s="41" t="s">
        <v>231</v>
      </c>
      <c r="C133" s="86" t="s">
        <v>193</v>
      </c>
      <c r="D133" s="77"/>
      <c r="E133" s="41" t="s">
        <v>194</v>
      </c>
      <c r="F133" s="44" t="s">
        <v>512</v>
      </c>
      <c r="G133" s="41"/>
      <c r="H133" s="45">
        <v>0</v>
      </c>
      <c r="I133" s="75">
        <v>0</v>
      </c>
      <c r="J133" s="76"/>
      <c r="K133" s="77"/>
      <c r="L133" s="45">
        <v>0</v>
      </c>
    </row>
    <row r="134" spans="1:12" ht="30" x14ac:dyDescent="0.15">
      <c r="A134" s="41"/>
      <c r="B134" s="41"/>
      <c r="C134" s="86"/>
      <c r="D134" s="77"/>
      <c r="E134" s="41"/>
      <c r="F134" s="44" t="s">
        <v>1034</v>
      </c>
      <c r="G134" s="41" t="s">
        <v>1033</v>
      </c>
      <c r="H134" s="45">
        <v>0</v>
      </c>
      <c r="I134" s="75">
        <v>0</v>
      </c>
      <c r="J134" s="76"/>
      <c r="K134" s="77"/>
      <c r="L134" s="45">
        <v>0</v>
      </c>
    </row>
    <row r="135" spans="1:12" ht="15" x14ac:dyDescent="0.15">
      <c r="A135" s="41"/>
      <c r="B135" s="41"/>
      <c r="C135" s="86"/>
      <c r="D135" s="77"/>
      <c r="E135" s="41"/>
      <c r="F135" s="44" t="s">
        <v>1021</v>
      </c>
      <c r="G135" s="41" t="s">
        <v>1020</v>
      </c>
      <c r="H135" s="45">
        <v>0</v>
      </c>
      <c r="I135" s="75">
        <v>0</v>
      </c>
      <c r="J135" s="76"/>
      <c r="K135" s="77"/>
      <c r="L135" s="45">
        <v>0</v>
      </c>
    </row>
    <row r="136" spans="1:12" ht="15" x14ac:dyDescent="0.15">
      <c r="A136" s="41" t="s">
        <v>511</v>
      </c>
      <c r="B136" s="41" t="s">
        <v>231</v>
      </c>
      <c r="C136" s="86" t="s">
        <v>193</v>
      </c>
      <c r="D136" s="77"/>
      <c r="E136" s="41" t="s">
        <v>193</v>
      </c>
      <c r="F136" s="44" t="s">
        <v>510</v>
      </c>
      <c r="G136" s="41"/>
      <c r="H136" s="45">
        <v>0</v>
      </c>
      <c r="I136" s="75">
        <v>0</v>
      </c>
      <c r="J136" s="76"/>
      <c r="K136" s="77"/>
      <c r="L136" s="45">
        <v>0</v>
      </c>
    </row>
    <row r="137" spans="1:12" ht="15" x14ac:dyDescent="0.15">
      <c r="A137" s="41" t="s">
        <v>509</v>
      </c>
      <c r="B137" s="41" t="s">
        <v>231</v>
      </c>
      <c r="C137" s="86" t="s">
        <v>193</v>
      </c>
      <c r="D137" s="77"/>
      <c r="E137" s="41" t="s">
        <v>236</v>
      </c>
      <c r="F137" s="44" t="s">
        <v>508</v>
      </c>
      <c r="G137" s="41"/>
      <c r="H137" s="45">
        <v>0</v>
      </c>
      <c r="I137" s="75">
        <v>0</v>
      </c>
      <c r="J137" s="76"/>
      <c r="K137" s="77"/>
      <c r="L137" s="45">
        <v>0</v>
      </c>
    </row>
    <row r="138" spans="1:12" ht="15" x14ac:dyDescent="0.15">
      <c r="A138" s="41" t="s">
        <v>507</v>
      </c>
      <c r="B138" s="41" t="s">
        <v>231</v>
      </c>
      <c r="C138" s="86" t="s">
        <v>193</v>
      </c>
      <c r="D138" s="77"/>
      <c r="E138" s="41" t="s">
        <v>231</v>
      </c>
      <c r="F138" s="44" t="s">
        <v>506</v>
      </c>
      <c r="G138" s="41"/>
      <c r="H138" s="45">
        <v>76923</v>
      </c>
      <c r="I138" s="75">
        <v>0</v>
      </c>
      <c r="J138" s="76"/>
      <c r="K138" s="77"/>
      <c r="L138" s="45">
        <v>76923</v>
      </c>
    </row>
    <row r="139" spans="1:12" ht="30" x14ac:dyDescent="0.15">
      <c r="A139" s="41"/>
      <c r="B139" s="41"/>
      <c r="C139" s="86"/>
      <c r="D139" s="77"/>
      <c r="E139" s="41"/>
      <c r="F139" s="44" t="s">
        <v>756</v>
      </c>
      <c r="G139" s="41" t="s">
        <v>755</v>
      </c>
      <c r="H139" s="45">
        <v>73000</v>
      </c>
      <c r="I139" s="75">
        <v>0</v>
      </c>
      <c r="J139" s="76"/>
      <c r="K139" s="77"/>
      <c r="L139" s="45">
        <v>73000</v>
      </c>
    </row>
    <row r="140" spans="1:12" ht="15" x14ac:dyDescent="0.15">
      <c r="A140" s="41"/>
      <c r="B140" s="41"/>
      <c r="C140" s="86"/>
      <c r="D140" s="77"/>
      <c r="E140" s="41"/>
      <c r="F140" s="44" t="s">
        <v>737</v>
      </c>
      <c r="G140" s="41" t="s">
        <v>736</v>
      </c>
      <c r="H140" s="45">
        <v>3923</v>
      </c>
      <c r="I140" s="75">
        <v>0</v>
      </c>
      <c r="J140" s="76"/>
      <c r="K140" s="77"/>
      <c r="L140" s="45">
        <v>3923</v>
      </c>
    </row>
    <row r="141" spans="1:12" ht="15" x14ac:dyDescent="0.15">
      <c r="A141" s="41" t="s">
        <v>505</v>
      </c>
      <c r="B141" s="41" t="s">
        <v>231</v>
      </c>
      <c r="C141" s="86" t="s">
        <v>236</v>
      </c>
      <c r="D141" s="77"/>
      <c r="E141" s="41" t="s">
        <v>198</v>
      </c>
      <c r="F141" s="44" t="s">
        <v>504</v>
      </c>
      <c r="G141" s="41"/>
      <c r="H141" s="45">
        <v>21120</v>
      </c>
      <c r="I141" s="75">
        <v>0</v>
      </c>
      <c r="J141" s="76"/>
      <c r="K141" s="77"/>
      <c r="L141" s="45">
        <v>21120</v>
      </c>
    </row>
    <row r="142" spans="1:12" ht="15" x14ac:dyDescent="0.15">
      <c r="A142" s="41" t="s">
        <v>503</v>
      </c>
      <c r="B142" s="41" t="s">
        <v>231</v>
      </c>
      <c r="C142" s="86" t="s">
        <v>236</v>
      </c>
      <c r="D142" s="77"/>
      <c r="E142" s="41" t="s">
        <v>194</v>
      </c>
      <c r="F142" s="44" t="s">
        <v>502</v>
      </c>
      <c r="G142" s="41"/>
      <c r="H142" s="45">
        <v>0</v>
      </c>
      <c r="I142" s="75">
        <v>0</v>
      </c>
      <c r="J142" s="76"/>
      <c r="K142" s="77"/>
      <c r="L142" s="45">
        <v>0</v>
      </c>
    </row>
    <row r="143" spans="1:12" ht="15" x14ac:dyDescent="0.15">
      <c r="A143" s="41" t="s">
        <v>501</v>
      </c>
      <c r="B143" s="41" t="s">
        <v>231</v>
      </c>
      <c r="C143" s="86" t="s">
        <v>236</v>
      </c>
      <c r="D143" s="77"/>
      <c r="E143" s="41" t="s">
        <v>193</v>
      </c>
      <c r="F143" s="44" t="s">
        <v>500</v>
      </c>
      <c r="G143" s="41"/>
      <c r="H143" s="45">
        <v>21120</v>
      </c>
      <c r="I143" s="75">
        <v>0</v>
      </c>
      <c r="J143" s="76"/>
      <c r="K143" s="77"/>
      <c r="L143" s="45">
        <v>21120</v>
      </c>
    </row>
    <row r="144" spans="1:12" ht="15" x14ac:dyDescent="0.15">
      <c r="A144" s="41"/>
      <c r="B144" s="41"/>
      <c r="C144" s="86"/>
      <c r="D144" s="77"/>
      <c r="E144" s="41"/>
      <c r="F144" s="44" t="s">
        <v>758</v>
      </c>
      <c r="G144" s="41" t="s">
        <v>757</v>
      </c>
      <c r="H144" s="45">
        <v>0</v>
      </c>
      <c r="I144" s="75">
        <v>0</v>
      </c>
      <c r="J144" s="76"/>
      <c r="K144" s="77"/>
      <c r="L144" s="45">
        <v>0</v>
      </c>
    </row>
    <row r="145" spans="1:12" ht="30" x14ac:dyDescent="0.15">
      <c r="A145" s="41"/>
      <c r="B145" s="41"/>
      <c r="C145" s="86"/>
      <c r="D145" s="77"/>
      <c r="E145" s="41"/>
      <c r="F145" s="44" t="s">
        <v>756</v>
      </c>
      <c r="G145" s="41" t="s">
        <v>755</v>
      </c>
      <c r="H145" s="45">
        <v>20000</v>
      </c>
      <c r="I145" s="75">
        <v>0</v>
      </c>
      <c r="J145" s="76"/>
      <c r="K145" s="77"/>
      <c r="L145" s="45">
        <v>20000</v>
      </c>
    </row>
    <row r="146" spans="1:12" ht="15" x14ac:dyDescent="0.15">
      <c r="A146" s="41"/>
      <c r="B146" s="41"/>
      <c r="C146" s="86"/>
      <c r="D146" s="77"/>
      <c r="E146" s="41"/>
      <c r="F146" s="44" t="s">
        <v>737</v>
      </c>
      <c r="G146" s="41" t="s">
        <v>736</v>
      </c>
      <c r="H146" s="45">
        <v>1120</v>
      </c>
      <c r="I146" s="75">
        <v>0</v>
      </c>
      <c r="J146" s="76"/>
      <c r="K146" s="77"/>
      <c r="L146" s="45">
        <v>1120</v>
      </c>
    </row>
    <row r="147" spans="1:12" ht="15" x14ac:dyDescent="0.15">
      <c r="A147" s="41" t="s">
        <v>499</v>
      </c>
      <c r="B147" s="41" t="s">
        <v>231</v>
      </c>
      <c r="C147" s="86" t="s">
        <v>236</v>
      </c>
      <c r="D147" s="77"/>
      <c r="E147" s="41" t="s">
        <v>236</v>
      </c>
      <c r="F147" s="44" t="s">
        <v>498</v>
      </c>
      <c r="G147" s="41"/>
      <c r="H147" s="45">
        <v>0</v>
      </c>
      <c r="I147" s="75">
        <v>0</v>
      </c>
      <c r="J147" s="76"/>
      <c r="K147" s="77"/>
      <c r="L147" s="45">
        <v>0</v>
      </c>
    </row>
    <row r="148" spans="1:12" ht="15" x14ac:dyDescent="0.15">
      <c r="A148" s="41" t="s">
        <v>497</v>
      </c>
      <c r="B148" s="41" t="s">
        <v>231</v>
      </c>
      <c r="C148" s="86" t="s">
        <v>236</v>
      </c>
      <c r="D148" s="77"/>
      <c r="E148" s="41" t="s">
        <v>231</v>
      </c>
      <c r="F148" s="44" t="s">
        <v>496</v>
      </c>
      <c r="G148" s="41"/>
      <c r="H148" s="45">
        <v>0</v>
      </c>
      <c r="I148" s="75">
        <v>0</v>
      </c>
      <c r="J148" s="76"/>
      <c r="K148" s="77"/>
      <c r="L148" s="45">
        <v>0</v>
      </c>
    </row>
    <row r="149" spans="1:12" ht="15" x14ac:dyDescent="0.15">
      <c r="A149" s="41"/>
      <c r="B149" s="41"/>
      <c r="C149" s="86"/>
      <c r="D149" s="77"/>
      <c r="E149" s="41"/>
      <c r="F149" s="44" t="s">
        <v>1013</v>
      </c>
      <c r="G149" s="41" t="s">
        <v>1012</v>
      </c>
      <c r="H149" s="45">
        <v>0</v>
      </c>
      <c r="I149" s="75">
        <v>0</v>
      </c>
      <c r="J149" s="76"/>
      <c r="K149" s="77"/>
      <c r="L149" s="45">
        <v>0</v>
      </c>
    </row>
    <row r="150" spans="1:12" ht="15" x14ac:dyDescent="0.15">
      <c r="A150" s="41" t="s">
        <v>495</v>
      </c>
      <c r="B150" s="41" t="s">
        <v>231</v>
      </c>
      <c r="C150" s="86" t="s">
        <v>236</v>
      </c>
      <c r="D150" s="77"/>
      <c r="E150" s="41" t="s">
        <v>226</v>
      </c>
      <c r="F150" s="44" t="s">
        <v>494</v>
      </c>
      <c r="G150" s="41"/>
      <c r="H150" s="45">
        <v>0</v>
      </c>
      <c r="I150" s="75">
        <v>0</v>
      </c>
      <c r="J150" s="76"/>
      <c r="K150" s="77"/>
      <c r="L150" s="45">
        <v>0</v>
      </c>
    </row>
    <row r="151" spans="1:12" ht="15" x14ac:dyDescent="0.15">
      <c r="A151" s="41" t="s">
        <v>493</v>
      </c>
      <c r="B151" s="41" t="s">
        <v>231</v>
      </c>
      <c r="C151" s="86" t="s">
        <v>236</v>
      </c>
      <c r="D151" s="77"/>
      <c r="E151" s="41" t="s">
        <v>221</v>
      </c>
      <c r="F151" s="44" t="s">
        <v>492</v>
      </c>
      <c r="G151" s="41"/>
      <c r="H151" s="45">
        <v>0</v>
      </c>
      <c r="I151" s="75">
        <v>0</v>
      </c>
      <c r="J151" s="76"/>
      <c r="K151" s="77"/>
      <c r="L151" s="45">
        <v>0</v>
      </c>
    </row>
    <row r="152" spans="1:12" ht="30" x14ac:dyDescent="0.15">
      <c r="A152" s="41" t="s">
        <v>491</v>
      </c>
      <c r="B152" s="41" t="s">
        <v>231</v>
      </c>
      <c r="C152" s="86" t="s">
        <v>231</v>
      </c>
      <c r="D152" s="77"/>
      <c r="E152" s="41" t="s">
        <v>198</v>
      </c>
      <c r="F152" s="44" t="s">
        <v>490</v>
      </c>
      <c r="G152" s="41"/>
      <c r="H152" s="45">
        <v>0</v>
      </c>
      <c r="I152" s="75">
        <v>0</v>
      </c>
      <c r="J152" s="76"/>
      <c r="K152" s="77"/>
      <c r="L152" s="45">
        <v>0</v>
      </c>
    </row>
    <row r="153" spans="1:12" ht="30" x14ac:dyDescent="0.15">
      <c r="A153" s="41" t="s">
        <v>489</v>
      </c>
      <c r="B153" s="41" t="s">
        <v>231</v>
      </c>
      <c r="C153" s="86" t="s">
        <v>231</v>
      </c>
      <c r="D153" s="77"/>
      <c r="E153" s="41" t="s">
        <v>194</v>
      </c>
      <c r="F153" s="44" t="s">
        <v>488</v>
      </c>
      <c r="G153" s="41"/>
      <c r="H153" s="45">
        <v>0</v>
      </c>
      <c r="I153" s="75">
        <v>0</v>
      </c>
      <c r="J153" s="76"/>
      <c r="K153" s="77"/>
      <c r="L153" s="45">
        <v>0</v>
      </c>
    </row>
    <row r="154" spans="1:12" ht="15" x14ac:dyDescent="0.15">
      <c r="A154" s="41" t="s">
        <v>487</v>
      </c>
      <c r="B154" s="41" t="s">
        <v>231</v>
      </c>
      <c r="C154" s="86" t="s">
        <v>231</v>
      </c>
      <c r="D154" s="77"/>
      <c r="E154" s="41" t="s">
        <v>193</v>
      </c>
      <c r="F154" s="44" t="s">
        <v>486</v>
      </c>
      <c r="G154" s="41"/>
      <c r="H154" s="45">
        <v>0</v>
      </c>
      <c r="I154" s="75">
        <v>0</v>
      </c>
      <c r="J154" s="76"/>
      <c r="K154" s="77"/>
      <c r="L154" s="45">
        <v>0</v>
      </c>
    </row>
    <row r="155" spans="1:12" ht="15" x14ac:dyDescent="0.15">
      <c r="A155" s="41" t="s">
        <v>485</v>
      </c>
      <c r="B155" s="41" t="s">
        <v>231</v>
      </c>
      <c r="C155" s="86" t="s">
        <v>231</v>
      </c>
      <c r="D155" s="77"/>
      <c r="E155" s="41" t="s">
        <v>236</v>
      </c>
      <c r="F155" s="44" t="s">
        <v>484</v>
      </c>
      <c r="G155" s="41"/>
      <c r="H155" s="45">
        <v>0</v>
      </c>
      <c r="I155" s="75">
        <v>0</v>
      </c>
      <c r="J155" s="76"/>
      <c r="K155" s="77"/>
      <c r="L155" s="45">
        <v>0</v>
      </c>
    </row>
    <row r="156" spans="1:12" ht="15" x14ac:dyDescent="0.15">
      <c r="A156" s="41" t="s">
        <v>483</v>
      </c>
      <c r="B156" s="41" t="s">
        <v>231</v>
      </c>
      <c r="C156" s="86" t="s">
        <v>226</v>
      </c>
      <c r="D156" s="77"/>
      <c r="E156" s="41" t="s">
        <v>198</v>
      </c>
      <c r="F156" s="44" t="s">
        <v>482</v>
      </c>
      <c r="G156" s="41"/>
      <c r="H156" s="45">
        <v>1829580</v>
      </c>
      <c r="I156" s="75">
        <v>0</v>
      </c>
      <c r="J156" s="76"/>
      <c r="K156" s="77"/>
      <c r="L156" s="45">
        <v>1829580</v>
      </c>
    </row>
    <row r="157" spans="1:12" ht="15" x14ac:dyDescent="0.15">
      <c r="A157" s="41" t="s">
        <v>481</v>
      </c>
      <c r="B157" s="41" t="s">
        <v>231</v>
      </c>
      <c r="C157" s="86" t="s">
        <v>226</v>
      </c>
      <c r="D157" s="77"/>
      <c r="E157" s="41" t="s">
        <v>194</v>
      </c>
      <c r="F157" s="44" t="s">
        <v>480</v>
      </c>
      <c r="G157" s="41"/>
      <c r="H157" s="45">
        <v>1829580</v>
      </c>
      <c r="I157" s="75">
        <v>0</v>
      </c>
      <c r="J157" s="76"/>
      <c r="K157" s="77"/>
      <c r="L157" s="45">
        <v>1829580</v>
      </c>
    </row>
    <row r="158" spans="1:12" ht="30" x14ac:dyDescent="0.15">
      <c r="A158" s="41"/>
      <c r="B158" s="41"/>
      <c r="C158" s="86"/>
      <c r="D158" s="77"/>
      <c r="E158" s="41"/>
      <c r="F158" s="44" t="s">
        <v>756</v>
      </c>
      <c r="G158" s="41" t="s">
        <v>755</v>
      </c>
      <c r="H158" s="45">
        <v>1756000</v>
      </c>
      <c r="I158" s="75">
        <v>0</v>
      </c>
      <c r="J158" s="76"/>
      <c r="K158" s="77"/>
      <c r="L158" s="45">
        <v>1756000</v>
      </c>
    </row>
    <row r="159" spans="1:12" ht="15" x14ac:dyDescent="0.15">
      <c r="A159" s="41"/>
      <c r="B159" s="41"/>
      <c r="C159" s="86"/>
      <c r="D159" s="77"/>
      <c r="E159" s="41"/>
      <c r="F159" s="44" t="s">
        <v>750</v>
      </c>
      <c r="G159" s="41" t="s">
        <v>749</v>
      </c>
      <c r="H159" s="45">
        <v>5000</v>
      </c>
      <c r="I159" s="75">
        <v>0</v>
      </c>
      <c r="J159" s="76"/>
      <c r="K159" s="77"/>
      <c r="L159" s="45">
        <v>5000</v>
      </c>
    </row>
    <row r="160" spans="1:12" ht="15" x14ac:dyDescent="0.15">
      <c r="A160" s="41"/>
      <c r="B160" s="41"/>
      <c r="C160" s="86"/>
      <c r="D160" s="77"/>
      <c r="E160" s="41"/>
      <c r="F160" s="44" t="s">
        <v>737</v>
      </c>
      <c r="G160" s="41" t="s">
        <v>736</v>
      </c>
      <c r="H160" s="45">
        <v>68580</v>
      </c>
      <c r="I160" s="75">
        <v>0</v>
      </c>
      <c r="J160" s="76"/>
      <c r="K160" s="77"/>
      <c r="L160" s="45">
        <v>68580</v>
      </c>
    </row>
    <row r="161" spans="1:12" ht="15" x14ac:dyDescent="0.15">
      <c r="A161" s="41" t="s">
        <v>479</v>
      </c>
      <c r="B161" s="41" t="s">
        <v>231</v>
      </c>
      <c r="C161" s="86" t="s">
        <v>226</v>
      </c>
      <c r="D161" s="77"/>
      <c r="E161" s="41" t="s">
        <v>193</v>
      </c>
      <c r="F161" s="44" t="s">
        <v>478</v>
      </c>
      <c r="G161" s="41"/>
      <c r="H161" s="45">
        <v>0</v>
      </c>
      <c r="I161" s="75">
        <v>0</v>
      </c>
      <c r="J161" s="76"/>
      <c r="K161" s="77"/>
      <c r="L161" s="45">
        <v>0</v>
      </c>
    </row>
    <row r="162" spans="1:12" ht="15" x14ac:dyDescent="0.15">
      <c r="A162" s="41" t="s">
        <v>477</v>
      </c>
      <c r="B162" s="41" t="s">
        <v>231</v>
      </c>
      <c r="C162" s="86" t="s">
        <v>226</v>
      </c>
      <c r="D162" s="77"/>
      <c r="E162" s="41" t="s">
        <v>236</v>
      </c>
      <c r="F162" s="44" t="s">
        <v>476</v>
      </c>
      <c r="G162" s="41"/>
      <c r="H162" s="45">
        <v>0</v>
      </c>
      <c r="I162" s="75">
        <v>0</v>
      </c>
      <c r="J162" s="76"/>
      <c r="K162" s="77"/>
      <c r="L162" s="45">
        <v>0</v>
      </c>
    </row>
    <row r="163" spans="1:12" ht="15" x14ac:dyDescent="0.15">
      <c r="A163" s="41" t="s">
        <v>475</v>
      </c>
      <c r="B163" s="41" t="s">
        <v>231</v>
      </c>
      <c r="C163" s="86" t="s">
        <v>226</v>
      </c>
      <c r="D163" s="77"/>
      <c r="E163" s="41" t="s">
        <v>231</v>
      </c>
      <c r="F163" s="44" t="s">
        <v>474</v>
      </c>
      <c r="G163" s="41"/>
      <c r="H163" s="45">
        <v>0</v>
      </c>
      <c r="I163" s="75">
        <v>0</v>
      </c>
      <c r="J163" s="76"/>
      <c r="K163" s="77"/>
      <c r="L163" s="45">
        <v>0</v>
      </c>
    </row>
    <row r="164" spans="1:12" ht="15" x14ac:dyDescent="0.15">
      <c r="A164" s="41" t="s">
        <v>473</v>
      </c>
      <c r="B164" s="41" t="s">
        <v>231</v>
      </c>
      <c r="C164" s="86" t="s">
        <v>226</v>
      </c>
      <c r="D164" s="77"/>
      <c r="E164" s="41" t="s">
        <v>226</v>
      </c>
      <c r="F164" s="44" t="s">
        <v>472</v>
      </c>
      <c r="G164" s="41"/>
      <c r="H164" s="45">
        <v>0</v>
      </c>
      <c r="I164" s="75">
        <v>0</v>
      </c>
      <c r="J164" s="76"/>
      <c r="K164" s="77"/>
      <c r="L164" s="45">
        <v>0</v>
      </c>
    </row>
    <row r="165" spans="1:12" ht="15" x14ac:dyDescent="0.15">
      <c r="A165" s="41" t="s">
        <v>471</v>
      </c>
      <c r="B165" s="41" t="s">
        <v>231</v>
      </c>
      <c r="C165" s="86" t="s">
        <v>221</v>
      </c>
      <c r="D165" s="77"/>
      <c r="E165" s="41" t="s">
        <v>198</v>
      </c>
      <c r="F165" s="44" t="s">
        <v>470</v>
      </c>
      <c r="G165" s="41"/>
      <c r="H165" s="45">
        <v>0</v>
      </c>
      <c r="I165" s="75">
        <v>0</v>
      </c>
      <c r="J165" s="76"/>
      <c r="K165" s="77"/>
      <c r="L165" s="45">
        <v>0</v>
      </c>
    </row>
    <row r="166" spans="1:12" ht="15" x14ac:dyDescent="0.15">
      <c r="A166" s="41" t="s">
        <v>469</v>
      </c>
      <c r="B166" s="41" t="s">
        <v>231</v>
      </c>
      <c r="C166" s="86" t="s">
        <v>221</v>
      </c>
      <c r="D166" s="77"/>
      <c r="E166" s="41" t="s">
        <v>194</v>
      </c>
      <c r="F166" s="44" t="s">
        <v>468</v>
      </c>
      <c r="G166" s="41"/>
      <c r="H166" s="45">
        <v>0</v>
      </c>
      <c r="I166" s="75">
        <v>0</v>
      </c>
      <c r="J166" s="76"/>
      <c r="K166" s="77"/>
      <c r="L166" s="45">
        <v>0</v>
      </c>
    </row>
    <row r="167" spans="1:12" ht="15" x14ac:dyDescent="0.15">
      <c r="A167" s="41" t="s">
        <v>467</v>
      </c>
      <c r="B167" s="41" t="s">
        <v>231</v>
      </c>
      <c r="C167" s="86" t="s">
        <v>216</v>
      </c>
      <c r="D167" s="77"/>
      <c r="E167" s="41" t="s">
        <v>198</v>
      </c>
      <c r="F167" s="44" t="s">
        <v>466</v>
      </c>
      <c r="G167" s="41"/>
      <c r="H167" s="45">
        <v>0</v>
      </c>
      <c r="I167" s="75">
        <v>0</v>
      </c>
      <c r="J167" s="76"/>
      <c r="K167" s="77"/>
      <c r="L167" s="45">
        <v>0</v>
      </c>
    </row>
    <row r="168" spans="1:12" ht="30" x14ac:dyDescent="0.15">
      <c r="A168" s="41" t="s">
        <v>465</v>
      </c>
      <c r="B168" s="41" t="s">
        <v>231</v>
      </c>
      <c r="C168" s="86" t="s">
        <v>216</v>
      </c>
      <c r="D168" s="77"/>
      <c r="E168" s="41" t="s">
        <v>194</v>
      </c>
      <c r="F168" s="44" t="s">
        <v>464</v>
      </c>
      <c r="G168" s="41"/>
      <c r="H168" s="45">
        <v>0</v>
      </c>
      <c r="I168" s="75">
        <v>0</v>
      </c>
      <c r="J168" s="76"/>
      <c r="K168" s="77"/>
      <c r="L168" s="45">
        <v>0</v>
      </c>
    </row>
    <row r="169" spans="1:12" ht="15" x14ac:dyDescent="0.15">
      <c r="A169" s="41" t="s">
        <v>463</v>
      </c>
      <c r="B169" s="41" t="s">
        <v>231</v>
      </c>
      <c r="C169" s="86" t="s">
        <v>216</v>
      </c>
      <c r="D169" s="77"/>
      <c r="E169" s="41" t="s">
        <v>193</v>
      </c>
      <c r="F169" s="44" t="s">
        <v>462</v>
      </c>
      <c r="G169" s="41"/>
      <c r="H169" s="45">
        <v>0</v>
      </c>
      <c r="I169" s="75">
        <v>0</v>
      </c>
      <c r="J169" s="76"/>
      <c r="K169" s="77"/>
      <c r="L169" s="45">
        <v>0</v>
      </c>
    </row>
    <row r="170" spans="1:12" ht="15" x14ac:dyDescent="0.15">
      <c r="A170" s="41" t="s">
        <v>461</v>
      </c>
      <c r="B170" s="41" t="s">
        <v>231</v>
      </c>
      <c r="C170" s="86" t="s">
        <v>216</v>
      </c>
      <c r="D170" s="77"/>
      <c r="E170" s="41" t="s">
        <v>236</v>
      </c>
      <c r="F170" s="44" t="s">
        <v>460</v>
      </c>
      <c r="G170" s="41"/>
      <c r="H170" s="45">
        <v>0</v>
      </c>
      <c r="I170" s="75">
        <v>0</v>
      </c>
      <c r="J170" s="76"/>
      <c r="K170" s="77"/>
      <c r="L170" s="45">
        <v>0</v>
      </c>
    </row>
    <row r="171" spans="1:12" ht="15" x14ac:dyDescent="0.15">
      <c r="A171" s="41" t="s">
        <v>459</v>
      </c>
      <c r="B171" s="41" t="s">
        <v>231</v>
      </c>
      <c r="C171" s="86" t="s">
        <v>216</v>
      </c>
      <c r="D171" s="77"/>
      <c r="E171" s="41" t="s">
        <v>231</v>
      </c>
      <c r="F171" s="44" t="s">
        <v>458</v>
      </c>
      <c r="G171" s="41"/>
      <c r="H171" s="45">
        <v>0</v>
      </c>
      <c r="I171" s="75">
        <v>0</v>
      </c>
      <c r="J171" s="76"/>
      <c r="K171" s="77"/>
      <c r="L171" s="45">
        <v>0</v>
      </c>
    </row>
    <row r="172" spans="1:12" ht="45" x14ac:dyDescent="0.15">
      <c r="A172" s="41" t="s">
        <v>457</v>
      </c>
      <c r="B172" s="41" t="s">
        <v>231</v>
      </c>
      <c r="C172" s="86" t="s">
        <v>211</v>
      </c>
      <c r="D172" s="77"/>
      <c r="E172" s="41" t="s">
        <v>198</v>
      </c>
      <c r="F172" s="44" t="s">
        <v>456</v>
      </c>
      <c r="G172" s="41"/>
      <c r="H172" s="45">
        <v>0</v>
      </c>
      <c r="I172" s="75">
        <v>0</v>
      </c>
      <c r="J172" s="76"/>
      <c r="K172" s="77"/>
      <c r="L172" s="45">
        <v>0</v>
      </c>
    </row>
    <row r="173" spans="1:12" ht="45" x14ac:dyDescent="0.15">
      <c r="A173" s="41" t="s">
        <v>455</v>
      </c>
      <c r="B173" s="41" t="s">
        <v>231</v>
      </c>
      <c r="C173" s="86" t="s">
        <v>211</v>
      </c>
      <c r="D173" s="77"/>
      <c r="E173" s="41" t="s">
        <v>194</v>
      </c>
      <c r="F173" s="44" t="s">
        <v>454</v>
      </c>
      <c r="G173" s="41"/>
      <c r="H173" s="45">
        <v>0</v>
      </c>
      <c r="I173" s="75">
        <v>0</v>
      </c>
      <c r="J173" s="76"/>
      <c r="K173" s="77"/>
      <c r="L173" s="45">
        <v>0</v>
      </c>
    </row>
    <row r="174" spans="1:12" ht="45" x14ac:dyDescent="0.15">
      <c r="A174" s="41" t="s">
        <v>453</v>
      </c>
      <c r="B174" s="41" t="s">
        <v>231</v>
      </c>
      <c r="C174" s="86" t="s">
        <v>211</v>
      </c>
      <c r="D174" s="77"/>
      <c r="E174" s="41" t="s">
        <v>193</v>
      </c>
      <c r="F174" s="44" t="s">
        <v>452</v>
      </c>
      <c r="G174" s="41"/>
      <c r="H174" s="45">
        <v>0</v>
      </c>
      <c r="I174" s="75">
        <v>0</v>
      </c>
      <c r="J174" s="76"/>
      <c r="K174" s="77"/>
      <c r="L174" s="45">
        <v>0</v>
      </c>
    </row>
    <row r="175" spans="1:12" ht="30" x14ac:dyDescent="0.15">
      <c r="A175" s="41" t="s">
        <v>451</v>
      </c>
      <c r="B175" s="41" t="s">
        <v>231</v>
      </c>
      <c r="C175" s="86" t="s">
        <v>211</v>
      </c>
      <c r="D175" s="77"/>
      <c r="E175" s="41" t="s">
        <v>236</v>
      </c>
      <c r="F175" s="44" t="s">
        <v>450</v>
      </c>
      <c r="G175" s="41"/>
      <c r="H175" s="45">
        <v>0</v>
      </c>
      <c r="I175" s="75">
        <v>0</v>
      </c>
      <c r="J175" s="76"/>
      <c r="K175" s="77"/>
      <c r="L175" s="45">
        <v>0</v>
      </c>
    </row>
    <row r="176" spans="1:12" ht="45" x14ac:dyDescent="0.15">
      <c r="A176" s="41" t="s">
        <v>449</v>
      </c>
      <c r="B176" s="41" t="s">
        <v>231</v>
      </c>
      <c r="C176" s="86" t="s">
        <v>211</v>
      </c>
      <c r="D176" s="77"/>
      <c r="E176" s="41" t="s">
        <v>231</v>
      </c>
      <c r="F176" s="44" t="s">
        <v>448</v>
      </c>
      <c r="G176" s="41"/>
      <c r="H176" s="45">
        <v>0</v>
      </c>
      <c r="I176" s="75">
        <v>0</v>
      </c>
      <c r="J176" s="76"/>
      <c r="K176" s="77"/>
      <c r="L176" s="45">
        <v>0</v>
      </c>
    </row>
    <row r="177" spans="1:12" ht="30" x14ac:dyDescent="0.15">
      <c r="A177" s="41" t="s">
        <v>447</v>
      </c>
      <c r="B177" s="41" t="s">
        <v>231</v>
      </c>
      <c r="C177" s="86" t="s">
        <v>211</v>
      </c>
      <c r="D177" s="77"/>
      <c r="E177" s="41" t="s">
        <v>226</v>
      </c>
      <c r="F177" s="44" t="s">
        <v>446</v>
      </c>
      <c r="G177" s="41"/>
      <c r="H177" s="45">
        <v>0</v>
      </c>
      <c r="I177" s="75">
        <v>0</v>
      </c>
      <c r="J177" s="76"/>
      <c r="K177" s="77"/>
      <c r="L177" s="45">
        <v>0</v>
      </c>
    </row>
    <row r="178" spans="1:12" ht="30" x14ac:dyDescent="0.15">
      <c r="A178" s="41" t="s">
        <v>445</v>
      </c>
      <c r="B178" s="41" t="s">
        <v>231</v>
      </c>
      <c r="C178" s="86" t="s">
        <v>211</v>
      </c>
      <c r="D178" s="77"/>
      <c r="E178" s="41" t="s">
        <v>221</v>
      </c>
      <c r="F178" s="44" t="s">
        <v>444</v>
      </c>
      <c r="G178" s="41"/>
      <c r="H178" s="45">
        <v>0</v>
      </c>
      <c r="I178" s="75">
        <v>0</v>
      </c>
      <c r="J178" s="76"/>
      <c r="K178" s="77"/>
      <c r="L178" s="45">
        <v>0</v>
      </c>
    </row>
    <row r="179" spans="1:12" ht="30" x14ac:dyDescent="0.15">
      <c r="A179" s="41" t="s">
        <v>443</v>
      </c>
      <c r="B179" s="41" t="s">
        <v>231</v>
      </c>
      <c r="C179" s="86" t="s">
        <v>211</v>
      </c>
      <c r="D179" s="77"/>
      <c r="E179" s="41" t="s">
        <v>216</v>
      </c>
      <c r="F179" s="44" t="s">
        <v>442</v>
      </c>
      <c r="G179" s="41"/>
      <c r="H179" s="45">
        <v>0</v>
      </c>
      <c r="I179" s="75">
        <v>0</v>
      </c>
      <c r="J179" s="76"/>
      <c r="K179" s="77"/>
      <c r="L179" s="45">
        <v>0</v>
      </c>
    </row>
    <row r="180" spans="1:12" ht="30" x14ac:dyDescent="0.15">
      <c r="A180" s="41" t="s">
        <v>441</v>
      </c>
      <c r="B180" s="41" t="s">
        <v>231</v>
      </c>
      <c r="C180" s="86" t="s">
        <v>203</v>
      </c>
      <c r="D180" s="77"/>
      <c r="E180" s="41" t="s">
        <v>198</v>
      </c>
      <c r="F180" s="44" t="s">
        <v>440</v>
      </c>
      <c r="G180" s="41"/>
      <c r="H180" s="45">
        <v>-925681.1</v>
      </c>
      <c r="I180" s="75">
        <v>0</v>
      </c>
      <c r="J180" s="76"/>
      <c r="K180" s="77"/>
      <c r="L180" s="45">
        <v>-925681.1</v>
      </c>
    </row>
    <row r="181" spans="1:12" ht="30" x14ac:dyDescent="0.15">
      <c r="A181" s="41" t="s">
        <v>439</v>
      </c>
      <c r="B181" s="41" t="s">
        <v>231</v>
      </c>
      <c r="C181" s="86" t="s">
        <v>203</v>
      </c>
      <c r="D181" s="77"/>
      <c r="E181" s="41" t="s">
        <v>194</v>
      </c>
      <c r="F181" s="44" t="s">
        <v>438</v>
      </c>
      <c r="G181" s="41"/>
      <c r="H181" s="45">
        <v>-925681.1</v>
      </c>
      <c r="I181" s="75">
        <v>0</v>
      </c>
      <c r="J181" s="76"/>
      <c r="K181" s="77"/>
      <c r="L181" s="45">
        <v>-925681.1</v>
      </c>
    </row>
    <row r="182" spans="1:12" ht="45" x14ac:dyDescent="0.15">
      <c r="A182" s="41" t="s">
        <v>437</v>
      </c>
      <c r="B182" s="41" t="s">
        <v>226</v>
      </c>
      <c r="C182" s="86" t="s">
        <v>198</v>
      </c>
      <c r="D182" s="77"/>
      <c r="E182" s="41" t="s">
        <v>198</v>
      </c>
      <c r="F182" s="44" t="s">
        <v>436</v>
      </c>
      <c r="G182" s="41"/>
      <c r="H182" s="45">
        <v>768000</v>
      </c>
      <c r="I182" s="75">
        <v>663000</v>
      </c>
      <c r="J182" s="76"/>
      <c r="K182" s="77"/>
      <c r="L182" s="45">
        <v>105000</v>
      </c>
    </row>
    <row r="183" spans="1:12" ht="15" x14ac:dyDescent="0.15">
      <c r="A183" s="41" t="s">
        <v>435</v>
      </c>
      <c r="B183" s="41" t="s">
        <v>226</v>
      </c>
      <c r="C183" s="86" t="s">
        <v>194</v>
      </c>
      <c r="D183" s="77"/>
      <c r="E183" s="41" t="s">
        <v>198</v>
      </c>
      <c r="F183" s="44" t="s">
        <v>434</v>
      </c>
      <c r="G183" s="41"/>
      <c r="H183" s="45">
        <v>651000</v>
      </c>
      <c r="I183" s="75">
        <v>631000</v>
      </c>
      <c r="J183" s="76"/>
      <c r="K183" s="77"/>
      <c r="L183" s="45">
        <v>20000</v>
      </c>
    </row>
    <row r="184" spans="1:12" ht="15" x14ac:dyDescent="0.15">
      <c r="A184" s="41" t="s">
        <v>433</v>
      </c>
      <c r="B184" s="41" t="s">
        <v>226</v>
      </c>
      <c r="C184" s="86" t="s">
        <v>194</v>
      </c>
      <c r="D184" s="77"/>
      <c r="E184" s="41" t="s">
        <v>194</v>
      </c>
      <c r="F184" s="44" t="s">
        <v>432</v>
      </c>
      <c r="G184" s="41"/>
      <c r="H184" s="45">
        <v>651000</v>
      </c>
      <c r="I184" s="75">
        <v>631000</v>
      </c>
      <c r="J184" s="76"/>
      <c r="K184" s="77"/>
      <c r="L184" s="45">
        <v>20000</v>
      </c>
    </row>
    <row r="185" spans="1:12" ht="30" x14ac:dyDescent="0.15">
      <c r="A185" s="41"/>
      <c r="B185" s="41"/>
      <c r="C185" s="86"/>
      <c r="D185" s="77"/>
      <c r="E185" s="41"/>
      <c r="F185" s="44" t="s">
        <v>1034</v>
      </c>
      <c r="G185" s="41" t="s">
        <v>1033</v>
      </c>
      <c r="H185" s="45">
        <v>0</v>
      </c>
      <c r="I185" s="75">
        <v>0</v>
      </c>
      <c r="J185" s="76"/>
      <c r="K185" s="77"/>
      <c r="L185" s="45">
        <v>0</v>
      </c>
    </row>
    <row r="186" spans="1:12" ht="15" x14ac:dyDescent="0.15">
      <c r="A186" s="41"/>
      <c r="B186" s="41"/>
      <c r="C186" s="86"/>
      <c r="D186" s="77"/>
      <c r="E186" s="41"/>
      <c r="F186" s="44" t="s">
        <v>1011</v>
      </c>
      <c r="G186" s="41" t="s">
        <v>1010</v>
      </c>
      <c r="H186" s="45">
        <v>0</v>
      </c>
      <c r="I186" s="75">
        <v>0</v>
      </c>
      <c r="J186" s="76"/>
      <c r="K186" s="77"/>
      <c r="L186" s="45">
        <v>0</v>
      </c>
    </row>
    <row r="187" spans="1:12" ht="30" x14ac:dyDescent="0.15">
      <c r="A187" s="41"/>
      <c r="B187" s="41"/>
      <c r="C187" s="86"/>
      <c r="D187" s="77"/>
      <c r="E187" s="41"/>
      <c r="F187" s="44" t="s">
        <v>965</v>
      </c>
      <c r="G187" s="41" t="s">
        <v>964</v>
      </c>
      <c r="H187" s="45">
        <v>0</v>
      </c>
      <c r="I187" s="75">
        <v>0</v>
      </c>
      <c r="J187" s="76"/>
      <c r="K187" s="77"/>
      <c r="L187" s="45">
        <v>0</v>
      </c>
    </row>
    <row r="188" spans="1:12" ht="15" x14ac:dyDescent="0.15">
      <c r="A188" s="41"/>
      <c r="B188" s="41"/>
      <c r="C188" s="86"/>
      <c r="D188" s="77"/>
      <c r="E188" s="41"/>
      <c r="F188" s="44" t="s">
        <v>955</v>
      </c>
      <c r="G188" s="41" t="s">
        <v>954</v>
      </c>
      <c r="H188" s="45">
        <v>0</v>
      </c>
      <c r="I188" s="75">
        <v>0</v>
      </c>
      <c r="J188" s="76"/>
      <c r="K188" s="77"/>
      <c r="L188" s="45">
        <v>0</v>
      </c>
    </row>
    <row r="189" spans="1:12" ht="30" x14ac:dyDescent="0.15">
      <c r="A189" s="41"/>
      <c r="B189" s="41"/>
      <c r="C189" s="86"/>
      <c r="D189" s="77"/>
      <c r="E189" s="41"/>
      <c r="F189" s="44" t="s">
        <v>914</v>
      </c>
      <c r="G189" s="41" t="s">
        <v>901</v>
      </c>
      <c r="H189" s="45">
        <v>631000</v>
      </c>
      <c r="I189" s="75">
        <v>631000</v>
      </c>
      <c r="J189" s="76"/>
      <c r="K189" s="77"/>
      <c r="L189" s="45">
        <v>0</v>
      </c>
    </row>
    <row r="190" spans="1:12" ht="45" x14ac:dyDescent="0.15">
      <c r="A190" s="41"/>
      <c r="B190" s="41"/>
      <c r="C190" s="86"/>
      <c r="D190" s="77"/>
      <c r="E190" s="41"/>
      <c r="F190" s="44" t="s">
        <v>884</v>
      </c>
      <c r="G190" s="41" t="s">
        <v>883</v>
      </c>
      <c r="H190" s="45">
        <v>0</v>
      </c>
      <c r="I190" s="75">
        <v>0</v>
      </c>
      <c r="J190" s="76"/>
      <c r="K190" s="77"/>
      <c r="L190" s="45">
        <v>0</v>
      </c>
    </row>
    <row r="191" spans="1:12" ht="15" x14ac:dyDescent="0.15">
      <c r="A191" s="41"/>
      <c r="B191" s="41"/>
      <c r="C191" s="86"/>
      <c r="D191" s="77"/>
      <c r="E191" s="41"/>
      <c r="F191" s="44" t="s">
        <v>752</v>
      </c>
      <c r="G191" s="41" t="s">
        <v>751</v>
      </c>
      <c r="H191" s="45">
        <v>10000</v>
      </c>
      <c r="I191" s="75">
        <v>0</v>
      </c>
      <c r="J191" s="76"/>
      <c r="K191" s="77"/>
      <c r="L191" s="45">
        <v>10000</v>
      </c>
    </row>
    <row r="192" spans="1:12" ht="15" x14ac:dyDescent="0.15">
      <c r="A192" s="41"/>
      <c r="B192" s="41"/>
      <c r="C192" s="86"/>
      <c r="D192" s="77"/>
      <c r="E192" s="41"/>
      <c r="F192" s="44" t="s">
        <v>750</v>
      </c>
      <c r="G192" s="41" t="s">
        <v>749</v>
      </c>
      <c r="H192" s="45">
        <v>10000</v>
      </c>
      <c r="I192" s="75">
        <v>0</v>
      </c>
      <c r="J192" s="76"/>
      <c r="K192" s="77"/>
      <c r="L192" s="45">
        <v>10000</v>
      </c>
    </row>
    <row r="193" spans="1:12" ht="15" x14ac:dyDescent="0.15">
      <c r="A193" s="41" t="s">
        <v>431</v>
      </c>
      <c r="B193" s="41" t="s">
        <v>226</v>
      </c>
      <c r="C193" s="86" t="s">
        <v>193</v>
      </c>
      <c r="D193" s="77"/>
      <c r="E193" s="41" t="s">
        <v>198</v>
      </c>
      <c r="F193" s="44" t="s">
        <v>430</v>
      </c>
      <c r="G193" s="41"/>
      <c r="H193" s="45">
        <v>55000</v>
      </c>
      <c r="I193" s="75">
        <v>0</v>
      </c>
      <c r="J193" s="76"/>
      <c r="K193" s="77"/>
      <c r="L193" s="45">
        <v>55000</v>
      </c>
    </row>
    <row r="194" spans="1:12" ht="15" x14ac:dyDescent="0.15">
      <c r="A194" s="41" t="s">
        <v>429</v>
      </c>
      <c r="B194" s="41" t="s">
        <v>226</v>
      </c>
      <c r="C194" s="86" t="s">
        <v>193</v>
      </c>
      <c r="D194" s="77"/>
      <c r="E194" s="41" t="s">
        <v>194</v>
      </c>
      <c r="F194" s="44" t="s">
        <v>428</v>
      </c>
      <c r="G194" s="41"/>
      <c r="H194" s="45">
        <v>55000</v>
      </c>
      <c r="I194" s="75">
        <v>0</v>
      </c>
      <c r="J194" s="76"/>
      <c r="K194" s="77"/>
      <c r="L194" s="45">
        <v>55000</v>
      </c>
    </row>
    <row r="195" spans="1:12" ht="30" x14ac:dyDescent="0.15">
      <c r="A195" s="41"/>
      <c r="B195" s="41"/>
      <c r="C195" s="86"/>
      <c r="D195" s="77"/>
      <c r="E195" s="41"/>
      <c r="F195" s="44" t="s">
        <v>756</v>
      </c>
      <c r="G195" s="41" t="s">
        <v>755</v>
      </c>
      <c r="H195" s="45">
        <v>55000</v>
      </c>
      <c r="I195" s="75">
        <v>0</v>
      </c>
      <c r="J195" s="76"/>
      <c r="K195" s="77"/>
      <c r="L195" s="45">
        <v>55000</v>
      </c>
    </row>
    <row r="196" spans="1:12" ht="15" x14ac:dyDescent="0.15">
      <c r="A196" s="41"/>
      <c r="B196" s="41"/>
      <c r="C196" s="86"/>
      <c r="D196" s="77"/>
      <c r="E196" s="41"/>
      <c r="F196" s="44" t="s">
        <v>750</v>
      </c>
      <c r="G196" s="41" t="s">
        <v>749</v>
      </c>
      <c r="H196" s="45">
        <v>0</v>
      </c>
      <c r="I196" s="75">
        <v>0</v>
      </c>
      <c r="J196" s="76"/>
      <c r="K196" s="77"/>
      <c r="L196" s="45">
        <v>0</v>
      </c>
    </row>
    <row r="197" spans="1:12" ht="15" x14ac:dyDescent="0.15">
      <c r="A197" s="41"/>
      <c r="B197" s="41"/>
      <c r="C197" s="86"/>
      <c r="D197" s="77"/>
      <c r="E197" s="41"/>
      <c r="F197" s="44" t="s">
        <v>737</v>
      </c>
      <c r="G197" s="41" t="s">
        <v>736</v>
      </c>
      <c r="H197" s="45">
        <v>0</v>
      </c>
      <c r="I197" s="75">
        <v>0</v>
      </c>
      <c r="J197" s="76"/>
      <c r="K197" s="77"/>
      <c r="L197" s="45">
        <v>0</v>
      </c>
    </row>
    <row r="198" spans="1:12" ht="30" x14ac:dyDescent="0.15">
      <c r="A198" s="41" t="s">
        <v>427</v>
      </c>
      <c r="B198" s="41" t="s">
        <v>226</v>
      </c>
      <c r="C198" s="86" t="s">
        <v>236</v>
      </c>
      <c r="D198" s="77"/>
      <c r="E198" s="41" t="s">
        <v>198</v>
      </c>
      <c r="F198" s="44" t="s">
        <v>426</v>
      </c>
      <c r="G198" s="41"/>
      <c r="H198" s="45">
        <v>0</v>
      </c>
      <c r="I198" s="75">
        <v>0</v>
      </c>
      <c r="J198" s="76"/>
      <c r="K198" s="77"/>
      <c r="L198" s="45">
        <v>0</v>
      </c>
    </row>
    <row r="199" spans="1:12" ht="15" x14ac:dyDescent="0.15">
      <c r="A199" s="41" t="s">
        <v>425</v>
      </c>
      <c r="B199" s="41" t="s">
        <v>226</v>
      </c>
      <c r="C199" s="86" t="s">
        <v>236</v>
      </c>
      <c r="D199" s="77"/>
      <c r="E199" s="41" t="s">
        <v>194</v>
      </c>
      <c r="F199" s="44" t="s">
        <v>424</v>
      </c>
      <c r="G199" s="41"/>
      <c r="H199" s="45">
        <v>0</v>
      </c>
      <c r="I199" s="75">
        <v>0</v>
      </c>
      <c r="J199" s="76"/>
      <c r="K199" s="77"/>
      <c r="L199" s="45">
        <v>0</v>
      </c>
    </row>
    <row r="200" spans="1:12" ht="30" x14ac:dyDescent="0.15">
      <c r="A200" s="41" t="s">
        <v>423</v>
      </c>
      <c r="B200" s="41" t="s">
        <v>226</v>
      </c>
      <c r="C200" s="86" t="s">
        <v>231</v>
      </c>
      <c r="D200" s="77"/>
      <c r="E200" s="41" t="s">
        <v>198</v>
      </c>
      <c r="F200" s="44" t="s">
        <v>422</v>
      </c>
      <c r="G200" s="41"/>
      <c r="H200" s="45">
        <v>0</v>
      </c>
      <c r="I200" s="75">
        <v>0</v>
      </c>
      <c r="J200" s="76"/>
      <c r="K200" s="77"/>
      <c r="L200" s="45">
        <v>0</v>
      </c>
    </row>
    <row r="201" spans="1:12" ht="30" x14ac:dyDescent="0.15">
      <c r="A201" s="41" t="s">
        <v>421</v>
      </c>
      <c r="B201" s="41" t="s">
        <v>226</v>
      </c>
      <c r="C201" s="86" t="s">
        <v>231</v>
      </c>
      <c r="D201" s="77"/>
      <c r="E201" s="41" t="s">
        <v>194</v>
      </c>
      <c r="F201" s="44" t="s">
        <v>420</v>
      </c>
      <c r="G201" s="41"/>
      <c r="H201" s="45">
        <v>0</v>
      </c>
      <c r="I201" s="75">
        <v>0</v>
      </c>
      <c r="J201" s="76"/>
      <c r="K201" s="77"/>
      <c r="L201" s="45">
        <v>0</v>
      </c>
    </row>
    <row r="202" spans="1:12" ht="45" x14ac:dyDescent="0.15">
      <c r="A202" s="41" t="s">
        <v>419</v>
      </c>
      <c r="B202" s="41" t="s">
        <v>226</v>
      </c>
      <c r="C202" s="86" t="s">
        <v>226</v>
      </c>
      <c r="D202" s="77"/>
      <c r="E202" s="41" t="s">
        <v>198</v>
      </c>
      <c r="F202" s="44" t="s">
        <v>418</v>
      </c>
      <c r="G202" s="41"/>
      <c r="H202" s="45">
        <v>0</v>
      </c>
      <c r="I202" s="75">
        <v>0</v>
      </c>
      <c r="J202" s="76"/>
      <c r="K202" s="77"/>
      <c r="L202" s="45">
        <v>0</v>
      </c>
    </row>
    <row r="203" spans="1:12" ht="30" x14ac:dyDescent="0.15">
      <c r="A203" s="41" t="s">
        <v>417</v>
      </c>
      <c r="B203" s="41" t="s">
        <v>226</v>
      </c>
      <c r="C203" s="86" t="s">
        <v>226</v>
      </c>
      <c r="D203" s="77"/>
      <c r="E203" s="41" t="s">
        <v>194</v>
      </c>
      <c r="F203" s="44" t="s">
        <v>416</v>
      </c>
      <c r="G203" s="41"/>
      <c r="H203" s="45">
        <v>0</v>
      </c>
      <c r="I203" s="75">
        <v>0</v>
      </c>
      <c r="J203" s="76"/>
      <c r="K203" s="77"/>
      <c r="L203" s="45">
        <v>0</v>
      </c>
    </row>
    <row r="204" spans="1:12" ht="30" x14ac:dyDescent="0.15">
      <c r="A204" s="41" t="s">
        <v>415</v>
      </c>
      <c r="B204" s="41" t="s">
        <v>226</v>
      </c>
      <c r="C204" s="86" t="s">
        <v>221</v>
      </c>
      <c r="D204" s="77"/>
      <c r="E204" s="41" t="s">
        <v>198</v>
      </c>
      <c r="F204" s="44" t="s">
        <v>414</v>
      </c>
      <c r="G204" s="41"/>
      <c r="H204" s="45">
        <v>62000</v>
      </c>
      <c r="I204" s="75">
        <v>32000</v>
      </c>
      <c r="J204" s="76"/>
      <c r="K204" s="77"/>
      <c r="L204" s="45">
        <v>30000</v>
      </c>
    </row>
    <row r="205" spans="1:12" ht="30" x14ac:dyDescent="0.15">
      <c r="A205" s="41" t="s">
        <v>413</v>
      </c>
      <c r="B205" s="41" t="s">
        <v>226</v>
      </c>
      <c r="C205" s="86" t="s">
        <v>221</v>
      </c>
      <c r="D205" s="77"/>
      <c r="E205" s="41" t="s">
        <v>194</v>
      </c>
      <c r="F205" s="44" t="s">
        <v>412</v>
      </c>
      <c r="G205" s="41"/>
      <c r="H205" s="45">
        <v>62000</v>
      </c>
      <c r="I205" s="75">
        <v>32000</v>
      </c>
      <c r="J205" s="76"/>
      <c r="K205" s="77"/>
      <c r="L205" s="45">
        <v>30000</v>
      </c>
    </row>
    <row r="206" spans="1:12" ht="30" x14ac:dyDescent="0.15">
      <c r="A206" s="41"/>
      <c r="B206" s="41"/>
      <c r="C206" s="86"/>
      <c r="D206" s="77"/>
      <c r="E206" s="41"/>
      <c r="F206" s="44" t="s">
        <v>1034</v>
      </c>
      <c r="G206" s="41" t="s">
        <v>1033</v>
      </c>
      <c r="H206" s="45">
        <v>0</v>
      </c>
      <c r="I206" s="75">
        <v>0</v>
      </c>
      <c r="J206" s="76"/>
      <c r="K206" s="77"/>
      <c r="L206" s="45">
        <v>0</v>
      </c>
    </row>
    <row r="207" spans="1:12" ht="15" x14ac:dyDescent="0.15">
      <c r="A207" s="41"/>
      <c r="B207" s="41"/>
      <c r="C207" s="86"/>
      <c r="D207" s="77"/>
      <c r="E207" s="41"/>
      <c r="F207" s="44" t="s">
        <v>1011</v>
      </c>
      <c r="G207" s="41" t="s">
        <v>1010</v>
      </c>
      <c r="H207" s="45">
        <v>25000</v>
      </c>
      <c r="I207" s="75">
        <v>25000</v>
      </c>
      <c r="J207" s="76"/>
      <c r="K207" s="77"/>
      <c r="L207" s="45">
        <v>0</v>
      </c>
    </row>
    <row r="208" spans="1:12" ht="15" x14ac:dyDescent="0.15">
      <c r="A208" s="41"/>
      <c r="B208" s="41"/>
      <c r="C208" s="86"/>
      <c r="D208" s="77"/>
      <c r="E208" s="41"/>
      <c r="F208" s="44" t="s">
        <v>975</v>
      </c>
      <c r="G208" s="41" t="s">
        <v>974</v>
      </c>
      <c r="H208" s="45">
        <v>7000</v>
      </c>
      <c r="I208" s="75">
        <v>7000</v>
      </c>
      <c r="J208" s="76"/>
      <c r="K208" s="77"/>
      <c r="L208" s="45">
        <v>0</v>
      </c>
    </row>
    <row r="209" spans="1:12" ht="30" x14ac:dyDescent="0.15">
      <c r="A209" s="41"/>
      <c r="B209" s="41"/>
      <c r="C209" s="86"/>
      <c r="D209" s="77"/>
      <c r="E209" s="41"/>
      <c r="F209" s="44" t="s">
        <v>914</v>
      </c>
      <c r="G209" s="41" t="s">
        <v>901</v>
      </c>
      <c r="H209" s="45">
        <v>0</v>
      </c>
      <c r="I209" s="75">
        <v>0</v>
      </c>
      <c r="J209" s="76"/>
      <c r="K209" s="77"/>
      <c r="L209" s="45">
        <v>0</v>
      </c>
    </row>
    <row r="210" spans="1:12" ht="30" x14ac:dyDescent="0.15">
      <c r="A210" s="41"/>
      <c r="B210" s="41"/>
      <c r="C210" s="86"/>
      <c r="D210" s="77"/>
      <c r="E210" s="41"/>
      <c r="F210" s="44" t="s">
        <v>756</v>
      </c>
      <c r="G210" s="41" t="s">
        <v>755</v>
      </c>
      <c r="H210" s="45">
        <v>10000</v>
      </c>
      <c r="I210" s="75">
        <v>0</v>
      </c>
      <c r="J210" s="76"/>
      <c r="K210" s="77"/>
      <c r="L210" s="45">
        <v>10000</v>
      </c>
    </row>
    <row r="211" spans="1:12" ht="15" x14ac:dyDescent="0.15">
      <c r="A211" s="41"/>
      <c r="B211" s="41"/>
      <c r="C211" s="86"/>
      <c r="D211" s="77"/>
      <c r="E211" s="41"/>
      <c r="F211" s="44" t="s">
        <v>750</v>
      </c>
      <c r="G211" s="41" t="s">
        <v>749</v>
      </c>
      <c r="H211" s="45">
        <v>20000</v>
      </c>
      <c r="I211" s="75">
        <v>0</v>
      </c>
      <c r="J211" s="76"/>
      <c r="K211" s="77"/>
      <c r="L211" s="45">
        <v>20000</v>
      </c>
    </row>
    <row r="212" spans="1:12" ht="60" x14ac:dyDescent="0.15">
      <c r="A212" s="41" t="s">
        <v>411</v>
      </c>
      <c r="B212" s="41" t="s">
        <v>221</v>
      </c>
      <c r="C212" s="86" t="s">
        <v>198</v>
      </c>
      <c r="D212" s="77"/>
      <c r="E212" s="41" t="s">
        <v>198</v>
      </c>
      <c r="F212" s="44" t="s">
        <v>410</v>
      </c>
      <c r="G212" s="41"/>
      <c r="H212" s="45">
        <v>501148</v>
      </c>
      <c r="I212" s="75">
        <v>220000</v>
      </c>
      <c r="J212" s="76"/>
      <c r="K212" s="77"/>
      <c r="L212" s="45">
        <v>281148</v>
      </c>
    </row>
    <row r="213" spans="1:12" ht="15" x14ac:dyDescent="0.15">
      <c r="A213" s="41" t="s">
        <v>409</v>
      </c>
      <c r="B213" s="41" t="s">
        <v>221</v>
      </c>
      <c r="C213" s="86" t="s">
        <v>194</v>
      </c>
      <c r="D213" s="77"/>
      <c r="E213" s="41" t="s">
        <v>198</v>
      </c>
      <c r="F213" s="44" t="s">
        <v>408</v>
      </c>
      <c r="G213" s="41"/>
      <c r="H213" s="45">
        <v>284628</v>
      </c>
      <c r="I213" s="75">
        <v>180000</v>
      </c>
      <c r="J213" s="76"/>
      <c r="K213" s="77"/>
      <c r="L213" s="45">
        <v>104628</v>
      </c>
    </row>
    <row r="214" spans="1:12" ht="15" x14ac:dyDescent="0.15">
      <c r="A214" s="41" t="s">
        <v>407</v>
      </c>
      <c r="B214" s="41" t="s">
        <v>221</v>
      </c>
      <c r="C214" s="86" t="s">
        <v>194</v>
      </c>
      <c r="D214" s="77"/>
      <c r="E214" s="41" t="s">
        <v>194</v>
      </c>
      <c r="F214" s="44" t="s">
        <v>406</v>
      </c>
      <c r="G214" s="41"/>
      <c r="H214" s="45">
        <v>284628</v>
      </c>
      <c r="I214" s="75">
        <v>180000</v>
      </c>
      <c r="J214" s="76"/>
      <c r="K214" s="77"/>
      <c r="L214" s="45">
        <v>104628</v>
      </c>
    </row>
    <row r="215" spans="1:12" ht="30" x14ac:dyDescent="0.15">
      <c r="A215" s="41"/>
      <c r="B215" s="41"/>
      <c r="C215" s="86"/>
      <c r="D215" s="77"/>
      <c r="E215" s="41"/>
      <c r="F215" s="44" t="s">
        <v>914</v>
      </c>
      <c r="G215" s="41" t="s">
        <v>901</v>
      </c>
      <c r="H215" s="45">
        <v>180000</v>
      </c>
      <c r="I215" s="75">
        <v>180000</v>
      </c>
      <c r="J215" s="76"/>
      <c r="K215" s="77"/>
      <c r="L215" s="45">
        <v>0</v>
      </c>
    </row>
    <row r="216" spans="1:12" ht="45" x14ac:dyDescent="0.15">
      <c r="A216" s="41"/>
      <c r="B216" s="41"/>
      <c r="C216" s="86"/>
      <c r="D216" s="77"/>
      <c r="E216" s="41"/>
      <c r="F216" s="44" t="s">
        <v>884</v>
      </c>
      <c r="G216" s="41" t="s">
        <v>883</v>
      </c>
      <c r="H216" s="45">
        <v>0</v>
      </c>
      <c r="I216" s="75">
        <v>0</v>
      </c>
      <c r="J216" s="76"/>
      <c r="K216" s="77"/>
      <c r="L216" s="45">
        <v>0</v>
      </c>
    </row>
    <row r="217" spans="1:12" ht="30" x14ac:dyDescent="0.15">
      <c r="A217" s="41"/>
      <c r="B217" s="41"/>
      <c r="C217" s="86"/>
      <c r="D217" s="77"/>
      <c r="E217" s="41"/>
      <c r="F217" s="44" t="s">
        <v>756</v>
      </c>
      <c r="G217" s="41" t="s">
        <v>755</v>
      </c>
      <c r="H217" s="45">
        <v>83000</v>
      </c>
      <c r="I217" s="75">
        <v>0</v>
      </c>
      <c r="J217" s="76"/>
      <c r="K217" s="77"/>
      <c r="L217" s="45">
        <v>83000</v>
      </c>
    </row>
    <row r="218" spans="1:12" ht="15" x14ac:dyDescent="0.15">
      <c r="A218" s="41"/>
      <c r="B218" s="41"/>
      <c r="C218" s="86"/>
      <c r="D218" s="77"/>
      <c r="E218" s="41"/>
      <c r="F218" s="44" t="s">
        <v>750</v>
      </c>
      <c r="G218" s="41" t="s">
        <v>749</v>
      </c>
      <c r="H218" s="45">
        <v>20000</v>
      </c>
      <c r="I218" s="75">
        <v>0</v>
      </c>
      <c r="J218" s="76"/>
      <c r="K218" s="77"/>
      <c r="L218" s="45">
        <v>20000</v>
      </c>
    </row>
    <row r="219" spans="1:12" ht="15" x14ac:dyDescent="0.15">
      <c r="A219" s="41"/>
      <c r="B219" s="41"/>
      <c r="C219" s="86"/>
      <c r="D219" s="77"/>
      <c r="E219" s="41"/>
      <c r="F219" s="44" t="s">
        <v>747</v>
      </c>
      <c r="G219" s="41" t="s">
        <v>746</v>
      </c>
      <c r="H219" s="45">
        <v>0</v>
      </c>
      <c r="I219" s="75">
        <v>0</v>
      </c>
      <c r="J219" s="76"/>
      <c r="K219" s="77"/>
      <c r="L219" s="45">
        <v>0</v>
      </c>
    </row>
    <row r="220" spans="1:12" ht="15" x14ac:dyDescent="0.15">
      <c r="A220" s="41"/>
      <c r="B220" s="41"/>
      <c r="C220" s="86"/>
      <c r="D220" s="77"/>
      <c r="E220" s="41"/>
      <c r="F220" s="44" t="s">
        <v>737</v>
      </c>
      <c r="G220" s="41" t="s">
        <v>736</v>
      </c>
      <c r="H220" s="45">
        <v>1628</v>
      </c>
      <c r="I220" s="75">
        <v>0</v>
      </c>
      <c r="J220" s="76"/>
      <c r="K220" s="77"/>
      <c r="L220" s="45">
        <v>1628</v>
      </c>
    </row>
    <row r="221" spans="1:12" ht="15" x14ac:dyDescent="0.15">
      <c r="A221" s="41" t="s">
        <v>405</v>
      </c>
      <c r="B221" s="41" t="s">
        <v>221</v>
      </c>
      <c r="C221" s="86" t="s">
        <v>193</v>
      </c>
      <c r="D221" s="77"/>
      <c r="E221" s="41" t="s">
        <v>198</v>
      </c>
      <c r="F221" s="44" t="s">
        <v>404</v>
      </c>
      <c r="G221" s="41"/>
      <c r="H221" s="45">
        <v>0</v>
      </c>
      <c r="I221" s="75">
        <v>0</v>
      </c>
      <c r="J221" s="76"/>
      <c r="K221" s="77"/>
      <c r="L221" s="45">
        <v>0</v>
      </c>
    </row>
    <row r="222" spans="1:12" ht="15" x14ac:dyDescent="0.15">
      <c r="A222" s="41" t="s">
        <v>403</v>
      </c>
      <c r="B222" s="41" t="s">
        <v>221</v>
      </c>
      <c r="C222" s="86" t="s">
        <v>193</v>
      </c>
      <c r="D222" s="77"/>
      <c r="E222" s="41" t="s">
        <v>194</v>
      </c>
      <c r="F222" s="44" t="s">
        <v>402</v>
      </c>
      <c r="G222" s="41"/>
      <c r="H222" s="45">
        <v>0</v>
      </c>
      <c r="I222" s="75">
        <v>0</v>
      </c>
      <c r="J222" s="76"/>
      <c r="K222" s="77"/>
      <c r="L222" s="45">
        <v>0</v>
      </c>
    </row>
    <row r="223" spans="1:12" ht="15" x14ac:dyDescent="0.15">
      <c r="A223" s="41" t="s">
        <v>401</v>
      </c>
      <c r="B223" s="41" t="s">
        <v>221</v>
      </c>
      <c r="C223" s="86" t="s">
        <v>236</v>
      </c>
      <c r="D223" s="77"/>
      <c r="E223" s="41" t="s">
        <v>198</v>
      </c>
      <c r="F223" s="44" t="s">
        <v>400</v>
      </c>
      <c r="G223" s="41"/>
      <c r="H223" s="45">
        <v>0</v>
      </c>
      <c r="I223" s="75">
        <v>0</v>
      </c>
      <c r="J223" s="76"/>
      <c r="K223" s="77"/>
      <c r="L223" s="45">
        <v>0</v>
      </c>
    </row>
    <row r="224" spans="1:12" ht="15" x14ac:dyDescent="0.15">
      <c r="A224" s="41" t="s">
        <v>399</v>
      </c>
      <c r="B224" s="41" t="s">
        <v>221</v>
      </c>
      <c r="C224" s="86" t="s">
        <v>236</v>
      </c>
      <c r="D224" s="77"/>
      <c r="E224" s="41" t="s">
        <v>194</v>
      </c>
      <c r="F224" s="44" t="s">
        <v>398</v>
      </c>
      <c r="G224" s="41"/>
      <c r="H224" s="45">
        <v>0</v>
      </c>
      <c r="I224" s="75">
        <v>0</v>
      </c>
      <c r="J224" s="76"/>
      <c r="K224" s="77"/>
      <c r="L224" s="45">
        <v>0</v>
      </c>
    </row>
    <row r="225" spans="1:12" ht="15" x14ac:dyDescent="0.15">
      <c r="A225" s="41" t="s">
        <v>397</v>
      </c>
      <c r="B225" s="41" t="s">
        <v>221</v>
      </c>
      <c r="C225" s="86" t="s">
        <v>231</v>
      </c>
      <c r="D225" s="77"/>
      <c r="E225" s="41" t="s">
        <v>198</v>
      </c>
      <c r="F225" s="44" t="s">
        <v>396</v>
      </c>
      <c r="G225" s="41"/>
      <c r="H225" s="45">
        <v>216520</v>
      </c>
      <c r="I225" s="75">
        <v>40000</v>
      </c>
      <c r="J225" s="76"/>
      <c r="K225" s="77"/>
      <c r="L225" s="45">
        <v>176520</v>
      </c>
    </row>
    <row r="226" spans="1:12" ht="15" x14ac:dyDescent="0.15">
      <c r="A226" s="41" t="s">
        <v>395</v>
      </c>
      <c r="B226" s="41" t="s">
        <v>221</v>
      </c>
      <c r="C226" s="86" t="s">
        <v>231</v>
      </c>
      <c r="D226" s="77"/>
      <c r="E226" s="41" t="s">
        <v>194</v>
      </c>
      <c r="F226" s="44" t="s">
        <v>394</v>
      </c>
      <c r="G226" s="41"/>
      <c r="H226" s="45">
        <v>216520</v>
      </c>
      <c r="I226" s="75">
        <v>40000</v>
      </c>
      <c r="J226" s="76"/>
      <c r="K226" s="77"/>
      <c r="L226" s="45">
        <v>176520</v>
      </c>
    </row>
    <row r="227" spans="1:12" ht="30" x14ac:dyDescent="0.15">
      <c r="A227" s="41"/>
      <c r="B227" s="41"/>
      <c r="C227" s="86"/>
      <c r="D227" s="77"/>
      <c r="E227" s="41"/>
      <c r="F227" s="44" t="s">
        <v>1015</v>
      </c>
      <c r="G227" s="41" t="s">
        <v>1014</v>
      </c>
      <c r="H227" s="45">
        <v>0</v>
      </c>
      <c r="I227" s="75">
        <v>0</v>
      </c>
      <c r="J227" s="76"/>
      <c r="K227" s="77"/>
      <c r="L227" s="45">
        <v>0</v>
      </c>
    </row>
    <row r="228" spans="1:12" ht="15" x14ac:dyDescent="0.15">
      <c r="A228" s="41"/>
      <c r="B228" s="41"/>
      <c r="C228" s="86"/>
      <c r="D228" s="77"/>
      <c r="E228" s="41"/>
      <c r="F228" s="44" t="s">
        <v>1013</v>
      </c>
      <c r="G228" s="41" t="s">
        <v>1012</v>
      </c>
      <c r="H228" s="45">
        <v>0</v>
      </c>
      <c r="I228" s="75">
        <v>0</v>
      </c>
      <c r="J228" s="76"/>
      <c r="K228" s="77"/>
      <c r="L228" s="45">
        <v>0</v>
      </c>
    </row>
    <row r="229" spans="1:12" ht="30" x14ac:dyDescent="0.15">
      <c r="A229" s="41"/>
      <c r="B229" s="41"/>
      <c r="C229" s="86"/>
      <c r="D229" s="77"/>
      <c r="E229" s="41"/>
      <c r="F229" s="44" t="s">
        <v>914</v>
      </c>
      <c r="G229" s="41" t="s">
        <v>901</v>
      </c>
      <c r="H229" s="45">
        <v>40000</v>
      </c>
      <c r="I229" s="75">
        <v>40000</v>
      </c>
      <c r="J229" s="76"/>
      <c r="K229" s="77"/>
      <c r="L229" s="45">
        <v>0</v>
      </c>
    </row>
    <row r="230" spans="1:12" ht="45" x14ac:dyDescent="0.15">
      <c r="A230" s="41"/>
      <c r="B230" s="41"/>
      <c r="C230" s="86"/>
      <c r="D230" s="77"/>
      <c r="E230" s="41"/>
      <c r="F230" s="44" t="s">
        <v>884</v>
      </c>
      <c r="G230" s="41" t="s">
        <v>883</v>
      </c>
      <c r="H230" s="45">
        <v>0</v>
      </c>
      <c r="I230" s="75">
        <v>0</v>
      </c>
      <c r="J230" s="76"/>
      <c r="K230" s="77"/>
      <c r="L230" s="45">
        <v>0</v>
      </c>
    </row>
    <row r="231" spans="1:12" ht="30" x14ac:dyDescent="0.15">
      <c r="A231" s="41"/>
      <c r="B231" s="41"/>
      <c r="C231" s="86"/>
      <c r="D231" s="77"/>
      <c r="E231" s="41"/>
      <c r="F231" s="44" t="s">
        <v>756</v>
      </c>
      <c r="G231" s="41" t="s">
        <v>755</v>
      </c>
      <c r="H231" s="45">
        <v>152252</v>
      </c>
      <c r="I231" s="75">
        <v>0</v>
      </c>
      <c r="J231" s="76"/>
      <c r="K231" s="77"/>
      <c r="L231" s="45">
        <v>152252</v>
      </c>
    </row>
    <row r="232" spans="1:12" ht="15" x14ac:dyDescent="0.15">
      <c r="A232" s="41"/>
      <c r="B232" s="41"/>
      <c r="C232" s="86"/>
      <c r="D232" s="77"/>
      <c r="E232" s="41"/>
      <c r="F232" s="44" t="s">
        <v>750</v>
      </c>
      <c r="G232" s="41" t="s">
        <v>749</v>
      </c>
      <c r="H232" s="45">
        <v>20000</v>
      </c>
      <c r="I232" s="75">
        <v>0</v>
      </c>
      <c r="J232" s="76"/>
      <c r="K232" s="77"/>
      <c r="L232" s="45">
        <v>20000</v>
      </c>
    </row>
    <row r="233" spans="1:12" ht="15" x14ac:dyDescent="0.15">
      <c r="A233" s="41"/>
      <c r="B233" s="41"/>
      <c r="C233" s="86"/>
      <c r="D233" s="77"/>
      <c r="E233" s="41"/>
      <c r="F233" s="44" t="s">
        <v>737</v>
      </c>
      <c r="G233" s="41" t="s">
        <v>736</v>
      </c>
      <c r="H233" s="45">
        <v>4268</v>
      </c>
      <c r="I233" s="75">
        <v>0</v>
      </c>
      <c r="J233" s="76"/>
      <c r="K233" s="77"/>
      <c r="L233" s="45">
        <v>4268</v>
      </c>
    </row>
    <row r="234" spans="1:12" ht="45" x14ac:dyDescent="0.15">
      <c r="A234" s="41" t="s">
        <v>393</v>
      </c>
      <c r="B234" s="41" t="s">
        <v>221</v>
      </c>
      <c r="C234" s="86" t="s">
        <v>226</v>
      </c>
      <c r="D234" s="77"/>
      <c r="E234" s="41" t="s">
        <v>198</v>
      </c>
      <c r="F234" s="44" t="s">
        <v>392</v>
      </c>
      <c r="G234" s="41"/>
      <c r="H234" s="45">
        <v>0</v>
      </c>
      <c r="I234" s="75">
        <v>0</v>
      </c>
      <c r="J234" s="76"/>
      <c r="K234" s="77"/>
      <c r="L234" s="45">
        <v>0</v>
      </c>
    </row>
    <row r="235" spans="1:12" ht="45" x14ac:dyDescent="0.15">
      <c r="A235" s="41" t="s">
        <v>391</v>
      </c>
      <c r="B235" s="41" t="s">
        <v>221</v>
      </c>
      <c r="C235" s="86" t="s">
        <v>226</v>
      </c>
      <c r="D235" s="77"/>
      <c r="E235" s="41" t="s">
        <v>194</v>
      </c>
      <c r="F235" s="44" t="s">
        <v>390</v>
      </c>
      <c r="G235" s="41"/>
      <c r="H235" s="45">
        <v>0</v>
      </c>
      <c r="I235" s="75">
        <v>0</v>
      </c>
      <c r="J235" s="76"/>
      <c r="K235" s="77"/>
      <c r="L235" s="45">
        <v>0</v>
      </c>
    </row>
    <row r="236" spans="1:12" ht="30" x14ac:dyDescent="0.15">
      <c r="A236" s="41" t="s">
        <v>389</v>
      </c>
      <c r="B236" s="41" t="s">
        <v>221</v>
      </c>
      <c r="C236" s="86" t="s">
        <v>221</v>
      </c>
      <c r="D236" s="77"/>
      <c r="E236" s="41" t="s">
        <v>198</v>
      </c>
      <c r="F236" s="44" t="s">
        <v>388</v>
      </c>
      <c r="G236" s="41"/>
      <c r="H236" s="45">
        <v>0</v>
      </c>
      <c r="I236" s="75">
        <v>0</v>
      </c>
      <c r="J236" s="76"/>
      <c r="K236" s="77"/>
      <c r="L236" s="45">
        <v>0</v>
      </c>
    </row>
    <row r="237" spans="1:12" ht="30" x14ac:dyDescent="0.15">
      <c r="A237" s="41" t="s">
        <v>387</v>
      </c>
      <c r="B237" s="41" t="s">
        <v>221</v>
      </c>
      <c r="C237" s="86" t="s">
        <v>221</v>
      </c>
      <c r="D237" s="77"/>
      <c r="E237" s="41" t="s">
        <v>194</v>
      </c>
      <c r="F237" s="44" t="s">
        <v>386</v>
      </c>
      <c r="G237" s="41"/>
      <c r="H237" s="45">
        <v>0</v>
      </c>
      <c r="I237" s="75">
        <v>0</v>
      </c>
      <c r="J237" s="76"/>
      <c r="K237" s="77"/>
      <c r="L237" s="45">
        <v>0</v>
      </c>
    </row>
    <row r="238" spans="1:12" ht="45" x14ac:dyDescent="0.15">
      <c r="A238" s="41" t="s">
        <v>385</v>
      </c>
      <c r="B238" s="41" t="s">
        <v>216</v>
      </c>
      <c r="C238" s="86" t="s">
        <v>198</v>
      </c>
      <c r="D238" s="77"/>
      <c r="E238" s="41" t="s">
        <v>198</v>
      </c>
      <c r="F238" s="44" t="s">
        <v>384</v>
      </c>
      <c r="G238" s="41"/>
      <c r="H238" s="45">
        <v>5000</v>
      </c>
      <c r="I238" s="75">
        <v>5000</v>
      </c>
      <c r="J238" s="76"/>
      <c r="K238" s="77"/>
      <c r="L238" s="45">
        <v>0</v>
      </c>
    </row>
    <row r="239" spans="1:12" ht="30" x14ac:dyDescent="0.15">
      <c r="A239" s="41" t="s">
        <v>383</v>
      </c>
      <c r="B239" s="41" t="s">
        <v>216</v>
      </c>
      <c r="C239" s="86" t="s">
        <v>194</v>
      </c>
      <c r="D239" s="77"/>
      <c r="E239" s="41" t="s">
        <v>198</v>
      </c>
      <c r="F239" s="44" t="s">
        <v>382</v>
      </c>
      <c r="G239" s="41"/>
      <c r="H239" s="45">
        <v>0</v>
      </c>
      <c r="I239" s="75">
        <v>0</v>
      </c>
      <c r="J239" s="76"/>
      <c r="K239" s="77"/>
      <c r="L239" s="45">
        <v>0</v>
      </c>
    </row>
    <row r="240" spans="1:12" ht="15" x14ac:dyDescent="0.15">
      <c r="A240" s="41" t="s">
        <v>381</v>
      </c>
      <c r="B240" s="41" t="s">
        <v>216</v>
      </c>
      <c r="C240" s="86" t="s">
        <v>194</v>
      </c>
      <c r="D240" s="77"/>
      <c r="E240" s="41" t="s">
        <v>194</v>
      </c>
      <c r="F240" s="44" t="s">
        <v>380</v>
      </c>
      <c r="G240" s="41"/>
      <c r="H240" s="45">
        <v>0</v>
      </c>
      <c r="I240" s="75">
        <v>0</v>
      </c>
      <c r="J240" s="76"/>
      <c r="K240" s="77"/>
      <c r="L240" s="45">
        <v>0</v>
      </c>
    </row>
    <row r="241" spans="1:12" ht="15" x14ac:dyDescent="0.15">
      <c r="A241" s="41" t="s">
        <v>379</v>
      </c>
      <c r="B241" s="41" t="s">
        <v>216</v>
      </c>
      <c r="C241" s="86" t="s">
        <v>194</v>
      </c>
      <c r="D241" s="77"/>
      <c r="E241" s="41" t="s">
        <v>193</v>
      </c>
      <c r="F241" s="44" t="s">
        <v>378</v>
      </c>
      <c r="G241" s="41"/>
      <c r="H241" s="45">
        <v>0</v>
      </c>
      <c r="I241" s="75">
        <v>0</v>
      </c>
      <c r="J241" s="76"/>
      <c r="K241" s="77"/>
      <c r="L241" s="45">
        <v>0</v>
      </c>
    </row>
    <row r="242" spans="1:12" ht="15" x14ac:dyDescent="0.15">
      <c r="A242" s="41" t="s">
        <v>377</v>
      </c>
      <c r="B242" s="41" t="s">
        <v>216</v>
      </c>
      <c r="C242" s="86" t="s">
        <v>194</v>
      </c>
      <c r="D242" s="77"/>
      <c r="E242" s="41" t="s">
        <v>236</v>
      </c>
      <c r="F242" s="44" t="s">
        <v>376</v>
      </c>
      <c r="G242" s="41"/>
      <c r="H242" s="45">
        <v>0</v>
      </c>
      <c r="I242" s="75">
        <v>0</v>
      </c>
      <c r="J242" s="76"/>
      <c r="K242" s="77"/>
      <c r="L242" s="45">
        <v>0</v>
      </c>
    </row>
    <row r="243" spans="1:12" ht="15" x14ac:dyDescent="0.15">
      <c r="A243" s="41" t="s">
        <v>375</v>
      </c>
      <c r="B243" s="41" t="s">
        <v>216</v>
      </c>
      <c r="C243" s="86" t="s">
        <v>193</v>
      </c>
      <c r="D243" s="77"/>
      <c r="E243" s="41" t="s">
        <v>198</v>
      </c>
      <c r="F243" s="44" t="s">
        <v>374</v>
      </c>
      <c r="G243" s="41"/>
      <c r="H243" s="45">
        <v>0</v>
      </c>
      <c r="I243" s="75">
        <v>0</v>
      </c>
      <c r="J243" s="76"/>
      <c r="K243" s="77"/>
      <c r="L243" s="45">
        <v>0</v>
      </c>
    </row>
    <row r="244" spans="1:12" ht="15" x14ac:dyDescent="0.15">
      <c r="A244" s="41" t="s">
        <v>373</v>
      </c>
      <c r="B244" s="41" t="s">
        <v>216</v>
      </c>
      <c r="C244" s="86" t="s">
        <v>193</v>
      </c>
      <c r="D244" s="77"/>
      <c r="E244" s="41" t="s">
        <v>194</v>
      </c>
      <c r="F244" s="44" t="s">
        <v>372</v>
      </c>
      <c r="G244" s="41"/>
      <c r="H244" s="45">
        <v>0</v>
      </c>
      <c r="I244" s="75">
        <v>0</v>
      </c>
      <c r="J244" s="76"/>
      <c r="K244" s="77"/>
      <c r="L244" s="45">
        <v>0</v>
      </c>
    </row>
    <row r="245" spans="1:12" ht="15" x14ac:dyDescent="0.15">
      <c r="A245" s="41" t="s">
        <v>371</v>
      </c>
      <c r="B245" s="41" t="s">
        <v>216</v>
      </c>
      <c r="C245" s="86" t="s">
        <v>193</v>
      </c>
      <c r="D245" s="77"/>
      <c r="E245" s="41" t="s">
        <v>193</v>
      </c>
      <c r="F245" s="44" t="s">
        <v>370</v>
      </c>
      <c r="G245" s="41"/>
      <c r="H245" s="45">
        <v>0</v>
      </c>
      <c r="I245" s="75">
        <v>0</v>
      </c>
      <c r="J245" s="76"/>
      <c r="K245" s="77"/>
      <c r="L245" s="45">
        <v>0</v>
      </c>
    </row>
    <row r="246" spans="1:12" ht="15" x14ac:dyDescent="0.15">
      <c r="A246" s="41" t="s">
        <v>369</v>
      </c>
      <c r="B246" s="41" t="s">
        <v>216</v>
      </c>
      <c r="C246" s="86" t="s">
        <v>193</v>
      </c>
      <c r="D246" s="77"/>
      <c r="E246" s="41" t="s">
        <v>236</v>
      </c>
      <c r="F246" s="44" t="s">
        <v>368</v>
      </c>
      <c r="G246" s="41"/>
      <c r="H246" s="45">
        <v>0</v>
      </c>
      <c r="I246" s="75">
        <v>0</v>
      </c>
      <c r="J246" s="76"/>
      <c r="K246" s="77"/>
      <c r="L246" s="45">
        <v>0</v>
      </c>
    </row>
    <row r="247" spans="1:12" ht="15" x14ac:dyDescent="0.15">
      <c r="A247" s="41" t="s">
        <v>367</v>
      </c>
      <c r="B247" s="41" t="s">
        <v>216</v>
      </c>
      <c r="C247" s="86" t="s">
        <v>193</v>
      </c>
      <c r="D247" s="77"/>
      <c r="E247" s="41" t="s">
        <v>231</v>
      </c>
      <c r="F247" s="44" t="s">
        <v>366</v>
      </c>
      <c r="G247" s="41"/>
      <c r="H247" s="45">
        <v>0</v>
      </c>
      <c r="I247" s="75">
        <v>0</v>
      </c>
      <c r="J247" s="76"/>
      <c r="K247" s="77"/>
      <c r="L247" s="45">
        <v>0</v>
      </c>
    </row>
    <row r="248" spans="1:12" ht="15" x14ac:dyDescent="0.15">
      <c r="A248" s="41" t="s">
        <v>365</v>
      </c>
      <c r="B248" s="41" t="s">
        <v>216</v>
      </c>
      <c r="C248" s="86" t="s">
        <v>236</v>
      </c>
      <c r="D248" s="77"/>
      <c r="E248" s="41" t="s">
        <v>198</v>
      </c>
      <c r="F248" s="44" t="s">
        <v>364</v>
      </c>
      <c r="G248" s="41"/>
      <c r="H248" s="45">
        <v>5000</v>
      </c>
      <c r="I248" s="75">
        <v>5000</v>
      </c>
      <c r="J248" s="76"/>
      <c r="K248" s="77"/>
      <c r="L248" s="45">
        <v>0</v>
      </c>
    </row>
    <row r="249" spans="1:12" ht="30" x14ac:dyDescent="0.15">
      <c r="A249" s="41" t="s">
        <v>363</v>
      </c>
      <c r="B249" s="41" t="s">
        <v>216</v>
      </c>
      <c r="C249" s="86" t="s">
        <v>236</v>
      </c>
      <c r="D249" s="77"/>
      <c r="E249" s="41" t="s">
        <v>194</v>
      </c>
      <c r="F249" s="44" t="s">
        <v>362</v>
      </c>
      <c r="G249" s="41"/>
      <c r="H249" s="45">
        <v>5000</v>
      </c>
      <c r="I249" s="75">
        <v>5000</v>
      </c>
      <c r="J249" s="76"/>
      <c r="K249" s="77"/>
      <c r="L249" s="45">
        <v>0</v>
      </c>
    </row>
    <row r="250" spans="1:12" ht="15" x14ac:dyDescent="0.15">
      <c r="A250" s="41"/>
      <c r="B250" s="41"/>
      <c r="C250" s="86"/>
      <c r="D250" s="77"/>
      <c r="E250" s="41"/>
      <c r="F250" s="44" t="s">
        <v>828</v>
      </c>
      <c r="G250" s="41" t="s">
        <v>827</v>
      </c>
      <c r="H250" s="45">
        <v>5000</v>
      </c>
      <c r="I250" s="75">
        <v>5000</v>
      </c>
      <c r="J250" s="76"/>
      <c r="K250" s="77"/>
      <c r="L250" s="45">
        <v>0</v>
      </c>
    </row>
    <row r="251" spans="1:12" ht="15" x14ac:dyDescent="0.15">
      <c r="A251" s="41"/>
      <c r="B251" s="41"/>
      <c r="C251" s="86"/>
      <c r="D251" s="77"/>
      <c r="E251" s="41"/>
      <c r="F251" s="44" t="s">
        <v>750</v>
      </c>
      <c r="G251" s="41" t="s">
        <v>749</v>
      </c>
      <c r="H251" s="45">
        <v>0</v>
      </c>
      <c r="I251" s="75">
        <v>0</v>
      </c>
      <c r="J251" s="76"/>
      <c r="K251" s="77"/>
      <c r="L251" s="45">
        <v>0</v>
      </c>
    </row>
    <row r="252" spans="1:12" ht="30" x14ac:dyDescent="0.15">
      <c r="A252" s="41" t="s">
        <v>361</v>
      </c>
      <c r="B252" s="41" t="s">
        <v>216</v>
      </c>
      <c r="C252" s="86" t="s">
        <v>236</v>
      </c>
      <c r="D252" s="77"/>
      <c r="E252" s="41" t="s">
        <v>193</v>
      </c>
      <c r="F252" s="44" t="s">
        <v>360</v>
      </c>
      <c r="G252" s="41"/>
      <c r="H252" s="45">
        <v>0</v>
      </c>
      <c r="I252" s="75">
        <v>0</v>
      </c>
      <c r="J252" s="76"/>
      <c r="K252" s="77"/>
      <c r="L252" s="45">
        <v>0</v>
      </c>
    </row>
    <row r="253" spans="1:12" ht="30" x14ac:dyDescent="0.15">
      <c r="A253" s="41" t="s">
        <v>359</v>
      </c>
      <c r="B253" s="41" t="s">
        <v>216</v>
      </c>
      <c r="C253" s="86" t="s">
        <v>236</v>
      </c>
      <c r="D253" s="77"/>
      <c r="E253" s="41" t="s">
        <v>236</v>
      </c>
      <c r="F253" s="44" t="s">
        <v>358</v>
      </c>
      <c r="G253" s="41"/>
      <c r="H253" s="45">
        <v>0</v>
      </c>
      <c r="I253" s="75">
        <v>0</v>
      </c>
      <c r="J253" s="76"/>
      <c r="K253" s="77"/>
      <c r="L253" s="45">
        <v>0</v>
      </c>
    </row>
    <row r="254" spans="1:12" ht="30" x14ac:dyDescent="0.15">
      <c r="A254" s="41" t="s">
        <v>357</v>
      </c>
      <c r="B254" s="41" t="s">
        <v>216</v>
      </c>
      <c r="C254" s="86" t="s">
        <v>236</v>
      </c>
      <c r="D254" s="77"/>
      <c r="E254" s="41" t="s">
        <v>231</v>
      </c>
      <c r="F254" s="44" t="s">
        <v>356</v>
      </c>
      <c r="G254" s="41"/>
      <c r="H254" s="45">
        <v>0</v>
      </c>
      <c r="I254" s="75">
        <v>0</v>
      </c>
      <c r="J254" s="76"/>
      <c r="K254" s="77"/>
      <c r="L254" s="45">
        <v>0</v>
      </c>
    </row>
    <row r="255" spans="1:12" ht="30" x14ac:dyDescent="0.15">
      <c r="A255" s="41" t="s">
        <v>355</v>
      </c>
      <c r="B255" s="41" t="s">
        <v>216</v>
      </c>
      <c r="C255" s="86" t="s">
        <v>231</v>
      </c>
      <c r="D255" s="77"/>
      <c r="E255" s="41" t="s">
        <v>198</v>
      </c>
      <c r="F255" s="44" t="s">
        <v>354</v>
      </c>
      <c r="G255" s="41"/>
      <c r="H255" s="45">
        <v>0</v>
      </c>
      <c r="I255" s="75">
        <v>0</v>
      </c>
      <c r="J255" s="76"/>
      <c r="K255" s="77"/>
      <c r="L255" s="45">
        <v>0</v>
      </c>
    </row>
    <row r="256" spans="1:12" ht="15" x14ac:dyDescent="0.15">
      <c r="A256" s="41" t="s">
        <v>353</v>
      </c>
      <c r="B256" s="41" t="s">
        <v>216</v>
      </c>
      <c r="C256" s="86" t="s">
        <v>231</v>
      </c>
      <c r="D256" s="77"/>
      <c r="E256" s="41" t="s">
        <v>194</v>
      </c>
      <c r="F256" s="44" t="s">
        <v>352</v>
      </c>
      <c r="G256" s="41"/>
      <c r="H256" s="45">
        <v>0</v>
      </c>
      <c r="I256" s="75">
        <v>0</v>
      </c>
      <c r="J256" s="76"/>
      <c r="K256" s="77"/>
      <c r="L256" s="45">
        <v>0</v>
      </c>
    </row>
    <row r="257" spans="1:12" ht="30" x14ac:dyDescent="0.15">
      <c r="A257" s="41" t="s">
        <v>351</v>
      </c>
      <c r="B257" s="41" t="s">
        <v>216</v>
      </c>
      <c r="C257" s="86" t="s">
        <v>226</v>
      </c>
      <c r="D257" s="77"/>
      <c r="E257" s="41" t="s">
        <v>198</v>
      </c>
      <c r="F257" s="44" t="s">
        <v>350</v>
      </c>
      <c r="G257" s="41"/>
      <c r="H257" s="45">
        <v>0</v>
      </c>
      <c r="I257" s="75">
        <v>0</v>
      </c>
      <c r="J257" s="76"/>
      <c r="K257" s="77"/>
      <c r="L257" s="45">
        <v>0</v>
      </c>
    </row>
    <row r="258" spans="1:12" ht="30" x14ac:dyDescent="0.15">
      <c r="A258" s="41" t="s">
        <v>349</v>
      </c>
      <c r="B258" s="41" t="s">
        <v>216</v>
      </c>
      <c r="C258" s="86" t="s">
        <v>226</v>
      </c>
      <c r="D258" s="77"/>
      <c r="E258" s="41" t="s">
        <v>194</v>
      </c>
      <c r="F258" s="44" t="s">
        <v>348</v>
      </c>
      <c r="G258" s="41"/>
      <c r="H258" s="45">
        <v>0</v>
      </c>
      <c r="I258" s="75">
        <v>0</v>
      </c>
      <c r="J258" s="76"/>
      <c r="K258" s="77"/>
      <c r="L258" s="45">
        <v>0</v>
      </c>
    </row>
    <row r="259" spans="1:12" ht="30" x14ac:dyDescent="0.15">
      <c r="A259" s="41" t="s">
        <v>347</v>
      </c>
      <c r="B259" s="41" t="s">
        <v>216</v>
      </c>
      <c r="C259" s="86" t="s">
        <v>221</v>
      </c>
      <c r="D259" s="77"/>
      <c r="E259" s="41" t="s">
        <v>198</v>
      </c>
      <c r="F259" s="44" t="s">
        <v>346</v>
      </c>
      <c r="G259" s="41"/>
      <c r="H259" s="45">
        <v>0</v>
      </c>
      <c r="I259" s="75">
        <v>0</v>
      </c>
      <c r="J259" s="76"/>
      <c r="K259" s="77"/>
      <c r="L259" s="45">
        <v>0</v>
      </c>
    </row>
    <row r="260" spans="1:12" ht="30" x14ac:dyDescent="0.15">
      <c r="A260" s="41" t="s">
        <v>345</v>
      </c>
      <c r="B260" s="41" t="s">
        <v>216</v>
      </c>
      <c r="C260" s="86" t="s">
        <v>221</v>
      </c>
      <c r="D260" s="77"/>
      <c r="E260" s="41" t="s">
        <v>194</v>
      </c>
      <c r="F260" s="44" t="s">
        <v>344</v>
      </c>
      <c r="G260" s="41"/>
      <c r="H260" s="45">
        <v>0</v>
      </c>
      <c r="I260" s="75">
        <v>0</v>
      </c>
      <c r="J260" s="76"/>
      <c r="K260" s="77"/>
      <c r="L260" s="45">
        <v>0</v>
      </c>
    </row>
    <row r="261" spans="1:12" ht="15" x14ac:dyDescent="0.15">
      <c r="A261" s="41" t="s">
        <v>343</v>
      </c>
      <c r="B261" s="41" t="s">
        <v>216</v>
      </c>
      <c r="C261" s="86" t="s">
        <v>221</v>
      </c>
      <c r="D261" s="77"/>
      <c r="E261" s="41" t="s">
        <v>193</v>
      </c>
      <c r="F261" s="44" t="s">
        <v>342</v>
      </c>
      <c r="G261" s="41"/>
      <c r="H261" s="45">
        <v>0</v>
      </c>
      <c r="I261" s="75">
        <v>0</v>
      </c>
      <c r="J261" s="76"/>
      <c r="K261" s="77"/>
      <c r="L261" s="45">
        <v>0</v>
      </c>
    </row>
    <row r="262" spans="1:12" ht="45" x14ac:dyDescent="0.15">
      <c r="A262" s="41" t="s">
        <v>341</v>
      </c>
      <c r="B262" s="41" t="s">
        <v>211</v>
      </c>
      <c r="C262" s="86" t="s">
        <v>198</v>
      </c>
      <c r="D262" s="77"/>
      <c r="E262" s="41" t="s">
        <v>198</v>
      </c>
      <c r="F262" s="44" t="s">
        <v>340</v>
      </c>
      <c r="G262" s="41"/>
      <c r="H262" s="45">
        <v>197500</v>
      </c>
      <c r="I262" s="75">
        <v>147500</v>
      </c>
      <c r="J262" s="76"/>
      <c r="K262" s="77"/>
      <c r="L262" s="45">
        <v>50000</v>
      </c>
    </row>
    <row r="263" spans="1:12" ht="15" x14ac:dyDescent="0.15">
      <c r="A263" s="41" t="s">
        <v>339</v>
      </c>
      <c r="B263" s="41" t="s">
        <v>211</v>
      </c>
      <c r="C263" s="86" t="s">
        <v>194</v>
      </c>
      <c r="D263" s="77"/>
      <c r="E263" s="41" t="s">
        <v>198</v>
      </c>
      <c r="F263" s="44" t="s">
        <v>338</v>
      </c>
      <c r="G263" s="41"/>
      <c r="H263" s="45">
        <v>56000</v>
      </c>
      <c r="I263" s="75">
        <v>6000</v>
      </c>
      <c r="J263" s="76"/>
      <c r="K263" s="77"/>
      <c r="L263" s="45">
        <v>50000</v>
      </c>
    </row>
    <row r="264" spans="1:12" ht="15" x14ac:dyDescent="0.15">
      <c r="A264" s="41" t="s">
        <v>337</v>
      </c>
      <c r="B264" s="41" t="s">
        <v>211</v>
      </c>
      <c r="C264" s="86" t="s">
        <v>194</v>
      </c>
      <c r="D264" s="77"/>
      <c r="E264" s="41" t="s">
        <v>194</v>
      </c>
      <c r="F264" s="44" t="s">
        <v>336</v>
      </c>
      <c r="G264" s="41"/>
      <c r="H264" s="45">
        <v>56000</v>
      </c>
      <c r="I264" s="75">
        <v>6000</v>
      </c>
      <c r="J264" s="76"/>
      <c r="K264" s="77"/>
      <c r="L264" s="45">
        <v>50000</v>
      </c>
    </row>
    <row r="265" spans="1:12" ht="30" x14ac:dyDescent="0.15">
      <c r="A265" s="41"/>
      <c r="B265" s="41"/>
      <c r="C265" s="86"/>
      <c r="D265" s="77"/>
      <c r="E265" s="41"/>
      <c r="F265" s="44" t="s">
        <v>1032</v>
      </c>
      <c r="G265" s="41" t="s">
        <v>1031</v>
      </c>
      <c r="H265" s="45">
        <v>2000</v>
      </c>
      <c r="I265" s="75">
        <v>2000</v>
      </c>
      <c r="J265" s="76"/>
      <c r="K265" s="77"/>
      <c r="L265" s="45">
        <v>0</v>
      </c>
    </row>
    <row r="266" spans="1:12" ht="15" x14ac:dyDescent="0.15">
      <c r="A266" s="41"/>
      <c r="B266" s="41"/>
      <c r="C266" s="86"/>
      <c r="D266" s="77"/>
      <c r="E266" s="41"/>
      <c r="F266" s="44" t="s">
        <v>999</v>
      </c>
      <c r="G266" s="41" t="s">
        <v>998</v>
      </c>
      <c r="H266" s="45">
        <v>0</v>
      </c>
      <c r="I266" s="75">
        <v>0</v>
      </c>
      <c r="J266" s="76"/>
      <c r="K266" s="77"/>
      <c r="L266" s="45">
        <v>0</v>
      </c>
    </row>
    <row r="267" spans="1:12" ht="15" x14ac:dyDescent="0.15">
      <c r="A267" s="41"/>
      <c r="B267" s="41"/>
      <c r="C267" s="86"/>
      <c r="D267" s="77"/>
      <c r="E267" s="41"/>
      <c r="F267" s="44" t="s">
        <v>997</v>
      </c>
      <c r="G267" s="41" t="s">
        <v>996</v>
      </c>
      <c r="H267" s="45">
        <v>0</v>
      </c>
      <c r="I267" s="75">
        <v>0</v>
      </c>
      <c r="J267" s="76"/>
      <c r="K267" s="77"/>
      <c r="L267" s="45">
        <v>0</v>
      </c>
    </row>
    <row r="268" spans="1:12" ht="15" x14ac:dyDescent="0.15">
      <c r="A268" s="41"/>
      <c r="B268" s="41"/>
      <c r="C268" s="86"/>
      <c r="D268" s="77"/>
      <c r="E268" s="41"/>
      <c r="F268" s="44" t="s">
        <v>975</v>
      </c>
      <c r="G268" s="41" t="s">
        <v>974</v>
      </c>
      <c r="H268" s="45">
        <v>1000</v>
      </c>
      <c r="I268" s="75">
        <v>1000</v>
      </c>
      <c r="J268" s="76"/>
      <c r="K268" s="77"/>
      <c r="L268" s="45">
        <v>0</v>
      </c>
    </row>
    <row r="269" spans="1:12" ht="15" x14ac:dyDescent="0.15">
      <c r="A269" s="41"/>
      <c r="B269" s="41"/>
      <c r="C269" s="86"/>
      <c r="D269" s="77"/>
      <c r="E269" s="41"/>
      <c r="F269" s="44" t="s">
        <v>946</v>
      </c>
      <c r="G269" s="41" t="s">
        <v>945</v>
      </c>
      <c r="H269" s="45">
        <v>3000</v>
      </c>
      <c r="I269" s="75">
        <v>3000</v>
      </c>
      <c r="J269" s="76"/>
      <c r="K269" s="77"/>
      <c r="L269" s="45">
        <v>0</v>
      </c>
    </row>
    <row r="270" spans="1:12" ht="30" x14ac:dyDescent="0.15">
      <c r="A270" s="41"/>
      <c r="B270" s="41"/>
      <c r="C270" s="86"/>
      <c r="D270" s="77"/>
      <c r="E270" s="41"/>
      <c r="F270" s="44" t="s">
        <v>834</v>
      </c>
      <c r="G270" s="41" t="s">
        <v>833</v>
      </c>
      <c r="H270" s="45">
        <v>0</v>
      </c>
      <c r="I270" s="75">
        <v>0</v>
      </c>
      <c r="J270" s="76"/>
      <c r="K270" s="77"/>
      <c r="L270" s="45">
        <v>0</v>
      </c>
    </row>
    <row r="271" spans="1:12" ht="15" x14ac:dyDescent="0.15">
      <c r="A271" s="41"/>
      <c r="B271" s="41"/>
      <c r="C271" s="86"/>
      <c r="D271" s="77"/>
      <c r="E271" s="41"/>
      <c r="F271" s="44" t="s">
        <v>758</v>
      </c>
      <c r="G271" s="41" t="s">
        <v>757</v>
      </c>
      <c r="H271" s="45">
        <v>50000</v>
      </c>
      <c r="I271" s="75">
        <v>0</v>
      </c>
      <c r="J271" s="76"/>
      <c r="K271" s="77"/>
      <c r="L271" s="45">
        <v>50000</v>
      </c>
    </row>
    <row r="272" spans="1:12" ht="30" x14ac:dyDescent="0.15">
      <c r="A272" s="41"/>
      <c r="B272" s="41"/>
      <c r="C272" s="86"/>
      <c r="D272" s="77"/>
      <c r="E272" s="41"/>
      <c r="F272" s="44" t="s">
        <v>756</v>
      </c>
      <c r="G272" s="41" t="s">
        <v>755</v>
      </c>
      <c r="H272" s="45">
        <v>0</v>
      </c>
      <c r="I272" s="75">
        <v>0</v>
      </c>
      <c r="J272" s="76"/>
      <c r="K272" s="77"/>
      <c r="L272" s="45">
        <v>0</v>
      </c>
    </row>
    <row r="273" spans="1:12" ht="15" x14ac:dyDescent="0.15">
      <c r="A273" s="41"/>
      <c r="B273" s="41"/>
      <c r="C273" s="86"/>
      <c r="D273" s="77"/>
      <c r="E273" s="41"/>
      <c r="F273" s="44" t="s">
        <v>737</v>
      </c>
      <c r="G273" s="41" t="s">
        <v>736</v>
      </c>
      <c r="H273" s="45">
        <v>0</v>
      </c>
      <c r="I273" s="75">
        <v>0</v>
      </c>
      <c r="J273" s="76"/>
      <c r="K273" s="77"/>
      <c r="L273" s="45">
        <v>0</v>
      </c>
    </row>
    <row r="274" spans="1:12" ht="15" x14ac:dyDescent="0.15">
      <c r="A274" s="41" t="s">
        <v>335</v>
      </c>
      <c r="B274" s="41" t="s">
        <v>211</v>
      </c>
      <c r="C274" s="86" t="s">
        <v>193</v>
      </c>
      <c r="D274" s="77"/>
      <c r="E274" s="41" t="s">
        <v>198</v>
      </c>
      <c r="F274" s="44" t="s">
        <v>334</v>
      </c>
      <c r="G274" s="41"/>
      <c r="H274" s="45">
        <v>114500</v>
      </c>
      <c r="I274" s="75">
        <v>114500</v>
      </c>
      <c r="J274" s="76"/>
      <c r="K274" s="77"/>
      <c r="L274" s="45">
        <v>0</v>
      </c>
    </row>
    <row r="275" spans="1:12" ht="15" x14ac:dyDescent="0.15">
      <c r="A275" s="41" t="s">
        <v>333</v>
      </c>
      <c r="B275" s="41" t="s">
        <v>211</v>
      </c>
      <c r="C275" s="86" t="s">
        <v>193</v>
      </c>
      <c r="D275" s="77"/>
      <c r="E275" s="41" t="s">
        <v>194</v>
      </c>
      <c r="F275" s="44" t="s">
        <v>332</v>
      </c>
      <c r="G275" s="41"/>
      <c r="H275" s="45">
        <v>21000</v>
      </c>
      <c r="I275" s="75">
        <v>21000</v>
      </c>
      <c r="J275" s="76"/>
      <c r="K275" s="77"/>
      <c r="L275" s="45">
        <v>0</v>
      </c>
    </row>
    <row r="276" spans="1:12" ht="30" x14ac:dyDescent="0.15">
      <c r="A276" s="41"/>
      <c r="B276" s="41"/>
      <c r="C276" s="86"/>
      <c r="D276" s="77"/>
      <c r="E276" s="41"/>
      <c r="F276" s="44" t="s">
        <v>914</v>
      </c>
      <c r="G276" s="41" t="s">
        <v>901</v>
      </c>
      <c r="H276" s="45">
        <v>21000</v>
      </c>
      <c r="I276" s="75">
        <v>21000</v>
      </c>
      <c r="J276" s="76"/>
      <c r="K276" s="77"/>
      <c r="L276" s="45">
        <v>0</v>
      </c>
    </row>
    <row r="277" spans="1:12" ht="45" x14ac:dyDescent="0.15">
      <c r="A277" s="41"/>
      <c r="B277" s="41"/>
      <c r="C277" s="86"/>
      <c r="D277" s="77"/>
      <c r="E277" s="41"/>
      <c r="F277" s="44" t="s">
        <v>884</v>
      </c>
      <c r="G277" s="41" t="s">
        <v>883</v>
      </c>
      <c r="H277" s="45">
        <v>0</v>
      </c>
      <c r="I277" s="75">
        <v>0</v>
      </c>
      <c r="J277" s="76"/>
      <c r="K277" s="77"/>
      <c r="L277" s="45">
        <v>0</v>
      </c>
    </row>
    <row r="278" spans="1:12" ht="15" x14ac:dyDescent="0.15">
      <c r="A278" s="41"/>
      <c r="B278" s="41"/>
      <c r="C278" s="86"/>
      <c r="D278" s="77"/>
      <c r="E278" s="41"/>
      <c r="F278" s="44" t="s">
        <v>750</v>
      </c>
      <c r="G278" s="41" t="s">
        <v>749</v>
      </c>
      <c r="H278" s="45">
        <v>0</v>
      </c>
      <c r="I278" s="75">
        <v>0</v>
      </c>
      <c r="J278" s="76"/>
      <c r="K278" s="77"/>
      <c r="L278" s="45">
        <v>0</v>
      </c>
    </row>
    <row r="279" spans="1:12" ht="15" x14ac:dyDescent="0.15">
      <c r="A279" s="41" t="s">
        <v>331</v>
      </c>
      <c r="B279" s="41" t="s">
        <v>211</v>
      </c>
      <c r="C279" s="86" t="s">
        <v>193</v>
      </c>
      <c r="D279" s="77"/>
      <c r="E279" s="41" t="s">
        <v>193</v>
      </c>
      <c r="F279" s="44" t="s">
        <v>330</v>
      </c>
      <c r="G279" s="41"/>
      <c r="H279" s="45">
        <v>0</v>
      </c>
      <c r="I279" s="75">
        <v>0</v>
      </c>
      <c r="J279" s="76"/>
      <c r="K279" s="77"/>
      <c r="L279" s="45">
        <v>0</v>
      </c>
    </row>
    <row r="280" spans="1:12" ht="15" x14ac:dyDescent="0.15">
      <c r="A280" s="41" t="s">
        <v>329</v>
      </c>
      <c r="B280" s="41" t="s">
        <v>211</v>
      </c>
      <c r="C280" s="86" t="s">
        <v>193</v>
      </c>
      <c r="D280" s="77"/>
      <c r="E280" s="41" t="s">
        <v>236</v>
      </c>
      <c r="F280" s="44" t="s">
        <v>328</v>
      </c>
      <c r="G280" s="41"/>
      <c r="H280" s="45">
        <v>0</v>
      </c>
      <c r="I280" s="75">
        <v>0</v>
      </c>
      <c r="J280" s="76"/>
      <c r="K280" s="77"/>
      <c r="L280" s="45">
        <v>0</v>
      </c>
    </row>
    <row r="281" spans="1:12" ht="30" x14ac:dyDescent="0.15">
      <c r="A281" s="41"/>
      <c r="B281" s="41"/>
      <c r="C281" s="86"/>
      <c r="D281" s="77"/>
      <c r="E281" s="41"/>
      <c r="F281" s="44" t="s">
        <v>1034</v>
      </c>
      <c r="G281" s="41" t="s">
        <v>1033</v>
      </c>
      <c r="H281" s="45">
        <v>0</v>
      </c>
      <c r="I281" s="75">
        <v>0</v>
      </c>
      <c r="J281" s="76"/>
      <c r="K281" s="77"/>
      <c r="L281" s="45">
        <v>0</v>
      </c>
    </row>
    <row r="282" spans="1:12" ht="15" x14ac:dyDescent="0.15">
      <c r="A282" s="41"/>
      <c r="B282" s="41"/>
      <c r="C282" s="86"/>
      <c r="D282" s="77"/>
      <c r="E282" s="41"/>
      <c r="F282" s="44" t="s">
        <v>1013</v>
      </c>
      <c r="G282" s="41" t="s">
        <v>1012</v>
      </c>
      <c r="H282" s="45">
        <v>0</v>
      </c>
      <c r="I282" s="75">
        <v>0</v>
      </c>
      <c r="J282" s="76"/>
      <c r="K282" s="77"/>
      <c r="L282" s="45">
        <v>0</v>
      </c>
    </row>
    <row r="283" spans="1:12" ht="15" x14ac:dyDescent="0.15">
      <c r="A283" s="41"/>
      <c r="B283" s="41"/>
      <c r="C283" s="86"/>
      <c r="D283" s="77"/>
      <c r="E283" s="41"/>
      <c r="F283" s="44" t="s">
        <v>1009</v>
      </c>
      <c r="G283" s="41" t="s">
        <v>1008</v>
      </c>
      <c r="H283" s="45">
        <v>0</v>
      </c>
      <c r="I283" s="75">
        <v>0</v>
      </c>
      <c r="J283" s="76"/>
      <c r="K283" s="77"/>
      <c r="L283" s="45">
        <v>0</v>
      </c>
    </row>
    <row r="284" spans="1:12" ht="30" x14ac:dyDescent="0.15">
      <c r="A284" s="41"/>
      <c r="B284" s="41"/>
      <c r="C284" s="86"/>
      <c r="D284" s="77"/>
      <c r="E284" s="41"/>
      <c r="F284" s="44" t="s">
        <v>914</v>
      </c>
      <c r="G284" s="41" t="s">
        <v>901</v>
      </c>
      <c r="H284" s="45">
        <v>0</v>
      </c>
      <c r="I284" s="75">
        <v>0</v>
      </c>
      <c r="J284" s="76"/>
      <c r="K284" s="77"/>
      <c r="L284" s="45">
        <v>0</v>
      </c>
    </row>
    <row r="285" spans="1:12" ht="30" x14ac:dyDescent="0.15">
      <c r="A285" s="41"/>
      <c r="B285" s="41"/>
      <c r="C285" s="86"/>
      <c r="D285" s="77"/>
      <c r="E285" s="41"/>
      <c r="F285" s="44" t="s">
        <v>756</v>
      </c>
      <c r="G285" s="41" t="s">
        <v>755</v>
      </c>
      <c r="H285" s="45">
        <v>0</v>
      </c>
      <c r="I285" s="75">
        <v>0</v>
      </c>
      <c r="J285" s="76"/>
      <c r="K285" s="77"/>
      <c r="L285" s="45">
        <v>0</v>
      </c>
    </row>
    <row r="286" spans="1:12" ht="15" x14ac:dyDescent="0.15">
      <c r="A286" s="41"/>
      <c r="B286" s="41"/>
      <c r="C286" s="86"/>
      <c r="D286" s="77"/>
      <c r="E286" s="41"/>
      <c r="F286" s="44" t="s">
        <v>737</v>
      </c>
      <c r="G286" s="41" t="s">
        <v>736</v>
      </c>
      <c r="H286" s="45">
        <v>0</v>
      </c>
      <c r="I286" s="75">
        <v>0</v>
      </c>
      <c r="J286" s="76"/>
      <c r="K286" s="77"/>
      <c r="L286" s="45">
        <v>0</v>
      </c>
    </row>
    <row r="287" spans="1:12" ht="15" x14ac:dyDescent="0.15">
      <c r="A287" s="41" t="s">
        <v>327</v>
      </c>
      <c r="B287" s="41" t="s">
        <v>211</v>
      </c>
      <c r="C287" s="86" t="s">
        <v>193</v>
      </c>
      <c r="D287" s="77"/>
      <c r="E287" s="41" t="s">
        <v>231</v>
      </c>
      <c r="F287" s="44" t="s">
        <v>326</v>
      </c>
      <c r="G287" s="41"/>
      <c r="H287" s="45">
        <v>93500</v>
      </c>
      <c r="I287" s="75">
        <v>93500</v>
      </c>
      <c r="J287" s="76"/>
      <c r="K287" s="77"/>
      <c r="L287" s="45">
        <v>0</v>
      </c>
    </row>
    <row r="288" spans="1:12" ht="30" x14ac:dyDescent="0.15">
      <c r="A288" s="41"/>
      <c r="B288" s="41"/>
      <c r="C288" s="86"/>
      <c r="D288" s="77"/>
      <c r="E288" s="41"/>
      <c r="F288" s="44" t="s">
        <v>1034</v>
      </c>
      <c r="G288" s="41" t="s">
        <v>1033</v>
      </c>
      <c r="H288" s="45">
        <v>26600</v>
      </c>
      <c r="I288" s="75">
        <v>26600</v>
      </c>
      <c r="J288" s="76"/>
      <c r="K288" s="77"/>
      <c r="L288" s="45">
        <v>0</v>
      </c>
    </row>
    <row r="289" spans="1:12" ht="15" x14ac:dyDescent="0.15">
      <c r="A289" s="41"/>
      <c r="B289" s="41"/>
      <c r="C289" s="86"/>
      <c r="D289" s="77"/>
      <c r="E289" s="41"/>
      <c r="F289" s="44" t="s">
        <v>1013</v>
      </c>
      <c r="G289" s="41" t="s">
        <v>1012</v>
      </c>
      <c r="H289" s="45">
        <v>2500</v>
      </c>
      <c r="I289" s="75">
        <v>2500</v>
      </c>
      <c r="J289" s="76"/>
      <c r="K289" s="77"/>
      <c r="L289" s="45">
        <v>0</v>
      </c>
    </row>
    <row r="290" spans="1:12" ht="15" x14ac:dyDescent="0.15">
      <c r="A290" s="41"/>
      <c r="B290" s="41"/>
      <c r="C290" s="86"/>
      <c r="D290" s="77"/>
      <c r="E290" s="41"/>
      <c r="F290" s="44" t="s">
        <v>1009</v>
      </c>
      <c r="G290" s="41" t="s">
        <v>1008</v>
      </c>
      <c r="H290" s="45">
        <v>120</v>
      </c>
      <c r="I290" s="75">
        <v>120</v>
      </c>
      <c r="J290" s="76"/>
      <c r="K290" s="77"/>
      <c r="L290" s="45">
        <v>0</v>
      </c>
    </row>
    <row r="291" spans="1:12" ht="15" x14ac:dyDescent="0.15">
      <c r="A291" s="41"/>
      <c r="B291" s="41"/>
      <c r="C291" s="86"/>
      <c r="D291" s="77"/>
      <c r="E291" s="41"/>
      <c r="F291" s="44" t="s">
        <v>975</v>
      </c>
      <c r="G291" s="41" t="s">
        <v>974</v>
      </c>
      <c r="H291" s="45">
        <v>8300</v>
      </c>
      <c r="I291" s="75">
        <v>8300</v>
      </c>
      <c r="J291" s="76"/>
      <c r="K291" s="77"/>
      <c r="L291" s="45">
        <v>0</v>
      </c>
    </row>
    <row r="292" spans="1:12" ht="15" x14ac:dyDescent="0.15">
      <c r="A292" s="41"/>
      <c r="B292" s="41"/>
      <c r="C292" s="86"/>
      <c r="D292" s="77"/>
      <c r="E292" s="41"/>
      <c r="F292" s="44" t="s">
        <v>971</v>
      </c>
      <c r="G292" s="41" t="s">
        <v>970</v>
      </c>
      <c r="H292" s="45">
        <v>300</v>
      </c>
      <c r="I292" s="75">
        <v>300</v>
      </c>
      <c r="J292" s="76"/>
      <c r="K292" s="77"/>
      <c r="L292" s="45">
        <v>0</v>
      </c>
    </row>
    <row r="293" spans="1:12" ht="15" x14ac:dyDescent="0.15">
      <c r="A293" s="41"/>
      <c r="B293" s="41"/>
      <c r="C293" s="86"/>
      <c r="D293" s="77"/>
      <c r="E293" s="41"/>
      <c r="F293" s="44" t="s">
        <v>961</v>
      </c>
      <c r="G293" s="41" t="s">
        <v>960</v>
      </c>
      <c r="H293" s="45">
        <v>170</v>
      </c>
      <c r="I293" s="75">
        <v>170</v>
      </c>
      <c r="J293" s="76"/>
      <c r="K293" s="77"/>
      <c r="L293" s="45">
        <v>0</v>
      </c>
    </row>
    <row r="294" spans="1:12" ht="30" x14ac:dyDescent="0.15">
      <c r="A294" s="41"/>
      <c r="B294" s="41"/>
      <c r="C294" s="86"/>
      <c r="D294" s="77"/>
      <c r="E294" s="41"/>
      <c r="F294" s="44" t="s">
        <v>914</v>
      </c>
      <c r="G294" s="41" t="s">
        <v>901</v>
      </c>
      <c r="H294" s="45">
        <v>55500</v>
      </c>
      <c r="I294" s="75">
        <v>55500</v>
      </c>
      <c r="J294" s="76"/>
      <c r="K294" s="77"/>
      <c r="L294" s="45">
        <v>0</v>
      </c>
    </row>
    <row r="295" spans="1:12" ht="15" x14ac:dyDescent="0.15">
      <c r="A295" s="41"/>
      <c r="B295" s="41"/>
      <c r="C295" s="86"/>
      <c r="D295" s="77"/>
      <c r="E295" s="41"/>
      <c r="F295" s="44" t="s">
        <v>803</v>
      </c>
      <c r="G295" s="41" t="s">
        <v>802</v>
      </c>
      <c r="H295" s="45">
        <v>10</v>
      </c>
      <c r="I295" s="75">
        <v>10</v>
      </c>
      <c r="J295" s="76"/>
      <c r="K295" s="77"/>
      <c r="L295" s="45">
        <v>0</v>
      </c>
    </row>
    <row r="296" spans="1:12" ht="15" x14ac:dyDescent="0.15">
      <c r="A296" s="41"/>
      <c r="B296" s="41"/>
      <c r="C296" s="86"/>
      <c r="D296" s="77"/>
      <c r="E296" s="41"/>
      <c r="F296" s="44" t="s">
        <v>777</v>
      </c>
      <c r="G296" s="41" t="s">
        <v>776</v>
      </c>
      <c r="H296" s="45">
        <v>0</v>
      </c>
      <c r="I296" s="75">
        <v>0</v>
      </c>
      <c r="J296" s="76"/>
      <c r="K296" s="77"/>
      <c r="L296" s="45">
        <v>0</v>
      </c>
    </row>
    <row r="297" spans="1:12" ht="15" x14ac:dyDescent="0.15">
      <c r="A297" s="41" t="s">
        <v>325</v>
      </c>
      <c r="B297" s="41" t="s">
        <v>211</v>
      </c>
      <c r="C297" s="86" t="s">
        <v>193</v>
      </c>
      <c r="D297" s="77"/>
      <c r="E297" s="41" t="s">
        <v>226</v>
      </c>
      <c r="F297" s="44" t="s">
        <v>324</v>
      </c>
      <c r="G297" s="41"/>
      <c r="H297" s="45">
        <v>0</v>
      </c>
      <c r="I297" s="75">
        <v>0</v>
      </c>
      <c r="J297" s="76"/>
      <c r="K297" s="77"/>
      <c r="L297" s="45">
        <v>0</v>
      </c>
    </row>
    <row r="298" spans="1:12" ht="15" x14ac:dyDescent="0.15">
      <c r="A298" s="41" t="s">
        <v>323</v>
      </c>
      <c r="B298" s="41" t="s">
        <v>211</v>
      </c>
      <c r="C298" s="86" t="s">
        <v>193</v>
      </c>
      <c r="D298" s="77"/>
      <c r="E298" s="41" t="s">
        <v>221</v>
      </c>
      <c r="F298" s="44" t="s">
        <v>322</v>
      </c>
      <c r="G298" s="41"/>
      <c r="H298" s="45">
        <v>0</v>
      </c>
      <c r="I298" s="75">
        <v>0</v>
      </c>
      <c r="J298" s="76"/>
      <c r="K298" s="77"/>
      <c r="L298" s="45">
        <v>0</v>
      </c>
    </row>
    <row r="299" spans="1:12" ht="30" x14ac:dyDescent="0.15">
      <c r="A299" s="41" t="s">
        <v>321</v>
      </c>
      <c r="B299" s="41" t="s">
        <v>211</v>
      </c>
      <c r="C299" s="86" t="s">
        <v>193</v>
      </c>
      <c r="D299" s="77"/>
      <c r="E299" s="41" t="s">
        <v>216</v>
      </c>
      <c r="F299" s="44" t="s">
        <v>320</v>
      </c>
      <c r="G299" s="41"/>
      <c r="H299" s="45">
        <v>0</v>
      </c>
      <c r="I299" s="75">
        <v>0</v>
      </c>
      <c r="J299" s="76"/>
      <c r="K299" s="77"/>
      <c r="L299" s="45">
        <v>0</v>
      </c>
    </row>
    <row r="300" spans="1:12" ht="15" x14ac:dyDescent="0.15">
      <c r="A300" s="41"/>
      <c r="B300" s="41"/>
      <c r="C300" s="86"/>
      <c r="D300" s="77"/>
      <c r="E300" s="41"/>
      <c r="F300" s="44" t="s">
        <v>758</v>
      </c>
      <c r="G300" s="41" t="s">
        <v>757</v>
      </c>
      <c r="H300" s="45">
        <v>0</v>
      </c>
      <c r="I300" s="75">
        <v>0</v>
      </c>
      <c r="J300" s="76"/>
      <c r="K300" s="77"/>
      <c r="L300" s="45">
        <v>0</v>
      </c>
    </row>
    <row r="301" spans="1:12" ht="30" x14ac:dyDescent="0.15">
      <c r="A301" s="41"/>
      <c r="B301" s="41"/>
      <c r="C301" s="86"/>
      <c r="D301" s="77"/>
      <c r="E301" s="41"/>
      <c r="F301" s="44" t="s">
        <v>756</v>
      </c>
      <c r="G301" s="41" t="s">
        <v>755</v>
      </c>
      <c r="H301" s="45">
        <v>0</v>
      </c>
      <c r="I301" s="75">
        <v>0</v>
      </c>
      <c r="J301" s="76"/>
      <c r="K301" s="77"/>
      <c r="L301" s="45">
        <v>0</v>
      </c>
    </row>
    <row r="302" spans="1:12" ht="15" x14ac:dyDescent="0.15">
      <c r="A302" s="41"/>
      <c r="B302" s="41"/>
      <c r="C302" s="86"/>
      <c r="D302" s="77"/>
      <c r="E302" s="41"/>
      <c r="F302" s="44" t="s">
        <v>737</v>
      </c>
      <c r="G302" s="41" t="s">
        <v>736</v>
      </c>
      <c r="H302" s="45">
        <v>0</v>
      </c>
      <c r="I302" s="75">
        <v>0</v>
      </c>
      <c r="J302" s="76"/>
      <c r="K302" s="77"/>
      <c r="L302" s="45">
        <v>0</v>
      </c>
    </row>
    <row r="303" spans="1:12" ht="30" x14ac:dyDescent="0.15">
      <c r="A303" s="41" t="s">
        <v>319</v>
      </c>
      <c r="B303" s="41" t="s">
        <v>211</v>
      </c>
      <c r="C303" s="86" t="s">
        <v>236</v>
      </c>
      <c r="D303" s="77"/>
      <c r="E303" s="41" t="s">
        <v>198</v>
      </c>
      <c r="F303" s="44" t="s">
        <v>318</v>
      </c>
      <c r="G303" s="41"/>
      <c r="H303" s="45">
        <v>5000</v>
      </c>
      <c r="I303" s="75">
        <v>5000</v>
      </c>
      <c r="J303" s="76"/>
      <c r="K303" s="77"/>
      <c r="L303" s="45">
        <v>0</v>
      </c>
    </row>
    <row r="304" spans="1:12" ht="15" x14ac:dyDescent="0.15">
      <c r="A304" s="41" t="s">
        <v>317</v>
      </c>
      <c r="B304" s="41" t="s">
        <v>211</v>
      </c>
      <c r="C304" s="86" t="s">
        <v>236</v>
      </c>
      <c r="D304" s="77"/>
      <c r="E304" s="41" t="s">
        <v>194</v>
      </c>
      <c r="F304" s="44" t="s">
        <v>316</v>
      </c>
      <c r="G304" s="41"/>
      <c r="H304" s="45">
        <v>3000</v>
      </c>
      <c r="I304" s="75">
        <v>3000</v>
      </c>
      <c r="J304" s="76"/>
      <c r="K304" s="77"/>
      <c r="L304" s="45">
        <v>0</v>
      </c>
    </row>
    <row r="305" spans="1:12" ht="15" x14ac:dyDescent="0.15">
      <c r="A305" s="41"/>
      <c r="B305" s="41"/>
      <c r="C305" s="86"/>
      <c r="D305" s="77"/>
      <c r="E305" s="41"/>
      <c r="F305" s="44" t="s">
        <v>984</v>
      </c>
      <c r="G305" s="41" t="s">
        <v>983</v>
      </c>
      <c r="H305" s="45">
        <v>3000</v>
      </c>
      <c r="I305" s="75">
        <v>3000</v>
      </c>
      <c r="J305" s="76"/>
      <c r="K305" s="77"/>
      <c r="L305" s="45">
        <v>0</v>
      </c>
    </row>
    <row r="306" spans="1:12" ht="15" x14ac:dyDescent="0.15">
      <c r="A306" s="41" t="s">
        <v>315</v>
      </c>
      <c r="B306" s="41" t="s">
        <v>211</v>
      </c>
      <c r="C306" s="86" t="s">
        <v>236</v>
      </c>
      <c r="D306" s="77"/>
      <c r="E306" s="41" t="s">
        <v>193</v>
      </c>
      <c r="F306" s="44" t="s">
        <v>314</v>
      </c>
      <c r="G306" s="41"/>
      <c r="H306" s="45">
        <v>0</v>
      </c>
      <c r="I306" s="75">
        <v>0</v>
      </c>
      <c r="J306" s="76"/>
      <c r="K306" s="77"/>
      <c r="L306" s="45">
        <v>0</v>
      </c>
    </row>
    <row r="307" spans="1:12" ht="15" x14ac:dyDescent="0.15">
      <c r="A307" s="41"/>
      <c r="B307" s="41"/>
      <c r="C307" s="86"/>
      <c r="D307" s="77"/>
      <c r="E307" s="41"/>
      <c r="F307" s="44" t="s">
        <v>984</v>
      </c>
      <c r="G307" s="41" t="s">
        <v>983</v>
      </c>
      <c r="H307" s="45">
        <v>0</v>
      </c>
      <c r="I307" s="75">
        <v>0</v>
      </c>
      <c r="J307" s="76"/>
      <c r="K307" s="77"/>
      <c r="L307" s="45">
        <v>0</v>
      </c>
    </row>
    <row r="308" spans="1:12" ht="15" x14ac:dyDescent="0.15">
      <c r="A308" s="41" t="s">
        <v>313</v>
      </c>
      <c r="B308" s="41" t="s">
        <v>211</v>
      </c>
      <c r="C308" s="86" t="s">
        <v>236</v>
      </c>
      <c r="D308" s="77"/>
      <c r="E308" s="41" t="s">
        <v>236</v>
      </c>
      <c r="F308" s="44" t="s">
        <v>312</v>
      </c>
      <c r="G308" s="41"/>
      <c r="H308" s="45">
        <v>2000</v>
      </c>
      <c r="I308" s="75">
        <v>2000</v>
      </c>
      <c r="J308" s="76"/>
      <c r="K308" s="77"/>
      <c r="L308" s="45">
        <v>0</v>
      </c>
    </row>
    <row r="309" spans="1:12" ht="15" x14ac:dyDescent="0.15">
      <c r="A309" s="41"/>
      <c r="B309" s="41"/>
      <c r="C309" s="86"/>
      <c r="D309" s="77"/>
      <c r="E309" s="41"/>
      <c r="F309" s="44" t="s">
        <v>984</v>
      </c>
      <c r="G309" s="41" t="s">
        <v>983</v>
      </c>
      <c r="H309" s="45">
        <v>2000</v>
      </c>
      <c r="I309" s="75">
        <v>2000</v>
      </c>
      <c r="J309" s="76"/>
      <c r="K309" s="77"/>
      <c r="L309" s="45">
        <v>0</v>
      </c>
    </row>
    <row r="310" spans="1:12" ht="30" x14ac:dyDescent="0.15">
      <c r="A310" s="41" t="s">
        <v>311</v>
      </c>
      <c r="B310" s="41" t="s">
        <v>211</v>
      </c>
      <c r="C310" s="86" t="s">
        <v>231</v>
      </c>
      <c r="D310" s="77"/>
      <c r="E310" s="41" t="s">
        <v>198</v>
      </c>
      <c r="F310" s="44" t="s">
        <v>310</v>
      </c>
      <c r="G310" s="41"/>
      <c r="H310" s="45">
        <v>22000</v>
      </c>
      <c r="I310" s="75">
        <v>22000</v>
      </c>
      <c r="J310" s="76"/>
      <c r="K310" s="77"/>
      <c r="L310" s="45">
        <v>0</v>
      </c>
    </row>
    <row r="311" spans="1:12" ht="15" x14ac:dyDescent="0.15">
      <c r="A311" s="41" t="s">
        <v>309</v>
      </c>
      <c r="B311" s="41" t="s">
        <v>211</v>
      </c>
      <c r="C311" s="86" t="s">
        <v>231</v>
      </c>
      <c r="D311" s="77"/>
      <c r="E311" s="41" t="s">
        <v>194</v>
      </c>
      <c r="F311" s="44" t="s">
        <v>308</v>
      </c>
      <c r="G311" s="41"/>
      <c r="H311" s="45">
        <v>0</v>
      </c>
      <c r="I311" s="75">
        <v>0</v>
      </c>
      <c r="J311" s="76"/>
      <c r="K311" s="77"/>
      <c r="L311" s="45">
        <v>0</v>
      </c>
    </row>
    <row r="312" spans="1:12" ht="30" x14ac:dyDescent="0.15">
      <c r="A312" s="41" t="s">
        <v>307</v>
      </c>
      <c r="B312" s="41" t="s">
        <v>211</v>
      </c>
      <c r="C312" s="86" t="s">
        <v>231</v>
      </c>
      <c r="D312" s="77"/>
      <c r="E312" s="41" t="s">
        <v>193</v>
      </c>
      <c r="F312" s="44" t="s">
        <v>306</v>
      </c>
      <c r="G312" s="41"/>
      <c r="H312" s="45">
        <v>22000</v>
      </c>
      <c r="I312" s="75">
        <v>22000</v>
      </c>
      <c r="J312" s="76"/>
      <c r="K312" s="77"/>
      <c r="L312" s="45">
        <v>0</v>
      </c>
    </row>
    <row r="313" spans="1:12" ht="30" x14ac:dyDescent="0.15">
      <c r="A313" s="41"/>
      <c r="B313" s="41"/>
      <c r="C313" s="86"/>
      <c r="D313" s="77"/>
      <c r="E313" s="41"/>
      <c r="F313" s="44" t="s">
        <v>878</v>
      </c>
      <c r="G313" s="41" t="s">
        <v>877</v>
      </c>
      <c r="H313" s="45">
        <v>20000</v>
      </c>
      <c r="I313" s="75">
        <v>20000</v>
      </c>
      <c r="J313" s="76"/>
      <c r="K313" s="77"/>
      <c r="L313" s="45">
        <v>0</v>
      </c>
    </row>
    <row r="314" spans="1:12" ht="30" x14ac:dyDescent="0.15">
      <c r="A314" s="41"/>
      <c r="B314" s="41"/>
      <c r="C314" s="86"/>
      <c r="D314" s="77"/>
      <c r="E314" s="41"/>
      <c r="F314" s="44" t="s">
        <v>814</v>
      </c>
      <c r="G314" s="41" t="s">
        <v>813</v>
      </c>
      <c r="H314" s="45">
        <v>2000</v>
      </c>
      <c r="I314" s="75">
        <v>2000</v>
      </c>
      <c r="J314" s="76"/>
      <c r="K314" s="77"/>
      <c r="L314" s="45">
        <v>0</v>
      </c>
    </row>
    <row r="315" spans="1:12" ht="15" x14ac:dyDescent="0.15">
      <c r="A315" s="41" t="s">
        <v>305</v>
      </c>
      <c r="B315" s="41" t="s">
        <v>211</v>
      </c>
      <c r="C315" s="86" t="s">
        <v>231</v>
      </c>
      <c r="D315" s="77"/>
      <c r="E315" s="41" t="s">
        <v>236</v>
      </c>
      <c r="F315" s="44" t="s">
        <v>304</v>
      </c>
      <c r="G315" s="41"/>
      <c r="H315" s="45">
        <v>0</v>
      </c>
      <c r="I315" s="75">
        <v>0</v>
      </c>
      <c r="J315" s="76"/>
      <c r="K315" s="77"/>
      <c r="L315" s="45">
        <v>0</v>
      </c>
    </row>
    <row r="316" spans="1:12" ht="30" x14ac:dyDescent="0.15">
      <c r="A316" s="41" t="s">
        <v>303</v>
      </c>
      <c r="B316" s="41" t="s">
        <v>211</v>
      </c>
      <c r="C316" s="86" t="s">
        <v>226</v>
      </c>
      <c r="D316" s="77"/>
      <c r="E316" s="41" t="s">
        <v>198</v>
      </c>
      <c r="F316" s="44" t="s">
        <v>302</v>
      </c>
      <c r="G316" s="41"/>
      <c r="H316" s="45">
        <v>0</v>
      </c>
      <c r="I316" s="75">
        <v>0</v>
      </c>
      <c r="J316" s="76"/>
      <c r="K316" s="77"/>
      <c r="L316" s="45">
        <v>0</v>
      </c>
    </row>
    <row r="317" spans="1:12" ht="30" x14ac:dyDescent="0.15">
      <c r="A317" s="41" t="s">
        <v>301</v>
      </c>
      <c r="B317" s="41" t="s">
        <v>211</v>
      </c>
      <c r="C317" s="86" t="s">
        <v>226</v>
      </c>
      <c r="D317" s="77"/>
      <c r="E317" s="41" t="s">
        <v>194</v>
      </c>
      <c r="F317" s="44" t="s">
        <v>300</v>
      </c>
      <c r="G317" s="41"/>
      <c r="H317" s="45">
        <v>0</v>
      </c>
      <c r="I317" s="75">
        <v>0</v>
      </c>
      <c r="J317" s="76"/>
      <c r="K317" s="77"/>
      <c r="L317" s="45">
        <v>0</v>
      </c>
    </row>
    <row r="318" spans="1:12" ht="30" x14ac:dyDescent="0.15">
      <c r="A318" s="41" t="s">
        <v>299</v>
      </c>
      <c r="B318" s="41" t="s">
        <v>211</v>
      </c>
      <c r="C318" s="86" t="s">
        <v>221</v>
      </c>
      <c r="D318" s="77"/>
      <c r="E318" s="41" t="s">
        <v>198</v>
      </c>
      <c r="F318" s="44" t="s">
        <v>298</v>
      </c>
      <c r="G318" s="41"/>
      <c r="H318" s="45">
        <v>0</v>
      </c>
      <c r="I318" s="75">
        <v>0</v>
      </c>
      <c r="J318" s="76"/>
      <c r="K318" s="77"/>
      <c r="L318" s="45">
        <v>0</v>
      </c>
    </row>
    <row r="319" spans="1:12" ht="30" x14ac:dyDescent="0.15">
      <c r="A319" s="41" t="s">
        <v>297</v>
      </c>
      <c r="B319" s="41" t="s">
        <v>211</v>
      </c>
      <c r="C319" s="86" t="s">
        <v>221</v>
      </c>
      <c r="D319" s="77"/>
      <c r="E319" s="41" t="s">
        <v>194</v>
      </c>
      <c r="F319" s="44" t="s">
        <v>296</v>
      </c>
      <c r="G319" s="41"/>
      <c r="H319" s="45">
        <v>0</v>
      </c>
      <c r="I319" s="75">
        <v>0</v>
      </c>
      <c r="J319" s="76"/>
      <c r="K319" s="77"/>
      <c r="L319" s="45">
        <v>0</v>
      </c>
    </row>
    <row r="320" spans="1:12" ht="45" x14ac:dyDescent="0.15">
      <c r="A320" s="41" t="s">
        <v>295</v>
      </c>
      <c r="B320" s="41" t="s">
        <v>203</v>
      </c>
      <c r="C320" s="86" t="s">
        <v>198</v>
      </c>
      <c r="D320" s="77"/>
      <c r="E320" s="41" t="s">
        <v>198</v>
      </c>
      <c r="F320" s="44" t="s">
        <v>294</v>
      </c>
      <c r="G320" s="41"/>
      <c r="H320" s="45">
        <v>1441000</v>
      </c>
      <c r="I320" s="75">
        <v>1146000</v>
      </c>
      <c r="J320" s="76"/>
      <c r="K320" s="77"/>
      <c r="L320" s="45">
        <v>295000</v>
      </c>
    </row>
    <row r="321" spans="1:12" ht="30" x14ac:dyDescent="0.15">
      <c r="A321" s="41" t="s">
        <v>293</v>
      </c>
      <c r="B321" s="41" t="s">
        <v>203</v>
      </c>
      <c r="C321" s="86" t="s">
        <v>194</v>
      </c>
      <c r="D321" s="77"/>
      <c r="E321" s="41" t="s">
        <v>198</v>
      </c>
      <c r="F321" s="44" t="s">
        <v>292</v>
      </c>
      <c r="G321" s="41"/>
      <c r="H321" s="45">
        <v>1062000</v>
      </c>
      <c r="I321" s="75">
        <v>767000</v>
      </c>
      <c r="J321" s="76"/>
      <c r="K321" s="77"/>
      <c r="L321" s="45">
        <v>295000</v>
      </c>
    </row>
    <row r="322" spans="1:12" ht="15" x14ac:dyDescent="0.15">
      <c r="A322" s="41" t="s">
        <v>291</v>
      </c>
      <c r="B322" s="41" t="s">
        <v>203</v>
      </c>
      <c r="C322" s="86" t="s">
        <v>194</v>
      </c>
      <c r="D322" s="77"/>
      <c r="E322" s="41" t="s">
        <v>194</v>
      </c>
      <c r="F322" s="44" t="s">
        <v>290</v>
      </c>
      <c r="G322" s="41"/>
      <c r="H322" s="45">
        <v>1062000</v>
      </c>
      <c r="I322" s="75">
        <v>767000</v>
      </c>
      <c r="J322" s="76"/>
      <c r="K322" s="77"/>
      <c r="L322" s="45">
        <v>295000</v>
      </c>
    </row>
    <row r="323" spans="1:12" ht="30" x14ac:dyDescent="0.15">
      <c r="A323" s="41"/>
      <c r="B323" s="41"/>
      <c r="C323" s="86"/>
      <c r="D323" s="77"/>
      <c r="E323" s="41"/>
      <c r="F323" s="44" t="s">
        <v>1034</v>
      </c>
      <c r="G323" s="41" t="s">
        <v>1033</v>
      </c>
      <c r="H323" s="45">
        <v>0</v>
      </c>
      <c r="I323" s="75">
        <v>0</v>
      </c>
      <c r="J323" s="76"/>
      <c r="K323" s="77"/>
      <c r="L323" s="45">
        <v>0</v>
      </c>
    </row>
    <row r="324" spans="1:12" ht="15" x14ac:dyDescent="0.15">
      <c r="A324" s="41"/>
      <c r="B324" s="41"/>
      <c r="C324" s="86"/>
      <c r="D324" s="77"/>
      <c r="E324" s="41"/>
      <c r="F324" s="44" t="s">
        <v>1005</v>
      </c>
      <c r="G324" s="41" t="s">
        <v>1004</v>
      </c>
      <c r="H324" s="45">
        <v>0</v>
      </c>
      <c r="I324" s="75">
        <v>0</v>
      </c>
      <c r="J324" s="76"/>
      <c r="K324" s="77"/>
      <c r="L324" s="45">
        <v>0</v>
      </c>
    </row>
    <row r="325" spans="1:12" ht="15" x14ac:dyDescent="0.15">
      <c r="A325" s="41"/>
      <c r="B325" s="41"/>
      <c r="C325" s="86"/>
      <c r="D325" s="77"/>
      <c r="E325" s="41"/>
      <c r="F325" s="44" t="s">
        <v>961</v>
      </c>
      <c r="G325" s="41" t="s">
        <v>960</v>
      </c>
      <c r="H325" s="45">
        <v>0</v>
      </c>
      <c r="I325" s="75">
        <v>0</v>
      </c>
      <c r="J325" s="76"/>
      <c r="K325" s="77"/>
      <c r="L325" s="45">
        <v>0</v>
      </c>
    </row>
    <row r="326" spans="1:12" ht="15" x14ac:dyDescent="0.15">
      <c r="A326" s="41"/>
      <c r="B326" s="41"/>
      <c r="C326" s="86"/>
      <c r="D326" s="77"/>
      <c r="E326" s="41"/>
      <c r="F326" s="44" t="s">
        <v>949</v>
      </c>
      <c r="G326" s="41" t="s">
        <v>948</v>
      </c>
      <c r="H326" s="45">
        <v>0</v>
      </c>
      <c r="I326" s="75">
        <v>0</v>
      </c>
      <c r="J326" s="76"/>
      <c r="K326" s="77"/>
      <c r="L326" s="45">
        <v>0</v>
      </c>
    </row>
    <row r="327" spans="1:12" ht="30" x14ac:dyDescent="0.15">
      <c r="A327" s="41"/>
      <c r="B327" s="41"/>
      <c r="C327" s="86"/>
      <c r="D327" s="77"/>
      <c r="E327" s="41"/>
      <c r="F327" s="44" t="s">
        <v>914</v>
      </c>
      <c r="G327" s="41" t="s">
        <v>901</v>
      </c>
      <c r="H327" s="45">
        <v>767000</v>
      </c>
      <c r="I327" s="75">
        <v>767000</v>
      </c>
      <c r="J327" s="76"/>
      <c r="K327" s="77"/>
      <c r="L327" s="45">
        <v>0</v>
      </c>
    </row>
    <row r="328" spans="1:12" ht="45" x14ac:dyDescent="0.15">
      <c r="A328" s="41"/>
      <c r="B328" s="41"/>
      <c r="C328" s="86"/>
      <c r="D328" s="77"/>
      <c r="E328" s="41"/>
      <c r="F328" s="44" t="s">
        <v>884</v>
      </c>
      <c r="G328" s="41" t="s">
        <v>883</v>
      </c>
      <c r="H328" s="45">
        <v>0</v>
      </c>
      <c r="I328" s="75">
        <v>0</v>
      </c>
      <c r="J328" s="76"/>
      <c r="K328" s="77"/>
      <c r="L328" s="45">
        <v>0</v>
      </c>
    </row>
    <row r="329" spans="1:12" ht="30" x14ac:dyDescent="0.15">
      <c r="A329" s="41"/>
      <c r="B329" s="41"/>
      <c r="C329" s="86"/>
      <c r="D329" s="77"/>
      <c r="E329" s="41"/>
      <c r="F329" s="44" t="s">
        <v>878</v>
      </c>
      <c r="G329" s="41" t="s">
        <v>877</v>
      </c>
      <c r="H329" s="45">
        <v>0</v>
      </c>
      <c r="I329" s="75">
        <v>0</v>
      </c>
      <c r="J329" s="76"/>
      <c r="K329" s="77"/>
      <c r="L329" s="45">
        <v>0</v>
      </c>
    </row>
    <row r="330" spans="1:12" ht="15" x14ac:dyDescent="0.15">
      <c r="A330" s="41"/>
      <c r="B330" s="41"/>
      <c r="C330" s="86"/>
      <c r="D330" s="77"/>
      <c r="E330" s="41"/>
      <c r="F330" s="44" t="s">
        <v>758</v>
      </c>
      <c r="G330" s="41" t="s">
        <v>757</v>
      </c>
      <c r="H330" s="45">
        <v>125000</v>
      </c>
      <c r="I330" s="75">
        <v>0</v>
      </c>
      <c r="J330" s="76"/>
      <c r="K330" s="77"/>
      <c r="L330" s="45">
        <v>125000</v>
      </c>
    </row>
    <row r="331" spans="1:12" ht="30" x14ac:dyDescent="0.15">
      <c r="A331" s="41"/>
      <c r="B331" s="41"/>
      <c r="C331" s="86"/>
      <c r="D331" s="77"/>
      <c r="E331" s="41"/>
      <c r="F331" s="44" t="s">
        <v>756</v>
      </c>
      <c r="G331" s="41" t="s">
        <v>755</v>
      </c>
      <c r="H331" s="45">
        <v>70000</v>
      </c>
      <c r="I331" s="75">
        <v>0</v>
      </c>
      <c r="J331" s="76"/>
      <c r="K331" s="77"/>
      <c r="L331" s="45">
        <v>70000</v>
      </c>
    </row>
    <row r="332" spans="1:12" ht="15" x14ac:dyDescent="0.15">
      <c r="A332" s="41"/>
      <c r="B332" s="41"/>
      <c r="C332" s="86"/>
      <c r="D332" s="77"/>
      <c r="E332" s="41"/>
      <c r="F332" s="44" t="s">
        <v>750</v>
      </c>
      <c r="G332" s="41" t="s">
        <v>749</v>
      </c>
      <c r="H332" s="45">
        <v>100000</v>
      </c>
      <c r="I332" s="75">
        <v>0</v>
      </c>
      <c r="J332" s="76"/>
      <c r="K332" s="77"/>
      <c r="L332" s="45">
        <v>100000</v>
      </c>
    </row>
    <row r="333" spans="1:12" ht="15" x14ac:dyDescent="0.15">
      <c r="A333" s="41"/>
      <c r="B333" s="41"/>
      <c r="C333" s="86"/>
      <c r="D333" s="77"/>
      <c r="E333" s="41"/>
      <c r="F333" s="44" t="s">
        <v>737</v>
      </c>
      <c r="G333" s="41" t="s">
        <v>736</v>
      </c>
      <c r="H333" s="45">
        <v>0</v>
      </c>
      <c r="I333" s="75">
        <v>0</v>
      </c>
      <c r="J333" s="76"/>
      <c r="K333" s="77"/>
      <c r="L333" s="45">
        <v>0</v>
      </c>
    </row>
    <row r="334" spans="1:12" ht="15" x14ac:dyDescent="0.15">
      <c r="A334" s="41" t="s">
        <v>289</v>
      </c>
      <c r="B334" s="41" t="s">
        <v>203</v>
      </c>
      <c r="C334" s="86" t="s">
        <v>194</v>
      </c>
      <c r="D334" s="77"/>
      <c r="E334" s="41" t="s">
        <v>193</v>
      </c>
      <c r="F334" s="44" t="s">
        <v>288</v>
      </c>
      <c r="G334" s="41"/>
      <c r="H334" s="45">
        <v>0</v>
      </c>
      <c r="I334" s="75">
        <v>0</v>
      </c>
      <c r="J334" s="76"/>
      <c r="K334" s="77"/>
      <c r="L334" s="45">
        <v>0</v>
      </c>
    </row>
    <row r="335" spans="1:12" ht="15" x14ac:dyDescent="0.15">
      <c r="A335" s="41" t="s">
        <v>287</v>
      </c>
      <c r="B335" s="41" t="s">
        <v>203</v>
      </c>
      <c r="C335" s="86" t="s">
        <v>193</v>
      </c>
      <c r="D335" s="77"/>
      <c r="E335" s="41" t="s">
        <v>198</v>
      </c>
      <c r="F335" s="44" t="s">
        <v>286</v>
      </c>
      <c r="G335" s="41"/>
      <c r="H335" s="45">
        <v>0</v>
      </c>
      <c r="I335" s="75">
        <v>0</v>
      </c>
      <c r="J335" s="76"/>
      <c r="K335" s="77"/>
      <c r="L335" s="45">
        <v>0</v>
      </c>
    </row>
    <row r="336" spans="1:12" ht="15" x14ac:dyDescent="0.15">
      <c r="A336" s="41" t="s">
        <v>285</v>
      </c>
      <c r="B336" s="41" t="s">
        <v>203</v>
      </c>
      <c r="C336" s="86" t="s">
        <v>193</v>
      </c>
      <c r="D336" s="77"/>
      <c r="E336" s="41" t="s">
        <v>194</v>
      </c>
      <c r="F336" s="44" t="s">
        <v>284</v>
      </c>
      <c r="G336" s="41"/>
      <c r="H336" s="45">
        <v>0</v>
      </c>
      <c r="I336" s="75">
        <v>0</v>
      </c>
      <c r="J336" s="76"/>
      <c r="K336" s="77"/>
      <c r="L336" s="45">
        <v>0</v>
      </c>
    </row>
    <row r="337" spans="1:12" ht="15" x14ac:dyDescent="0.15">
      <c r="A337" s="41" t="s">
        <v>283</v>
      </c>
      <c r="B337" s="41" t="s">
        <v>203</v>
      </c>
      <c r="C337" s="86" t="s">
        <v>193</v>
      </c>
      <c r="D337" s="77"/>
      <c r="E337" s="41" t="s">
        <v>193</v>
      </c>
      <c r="F337" s="44" t="s">
        <v>282</v>
      </c>
      <c r="G337" s="41"/>
      <c r="H337" s="45">
        <v>0</v>
      </c>
      <c r="I337" s="75">
        <v>0</v>
      </c>
      <c r="J337" s="76"/>
      <c r="K337" s="77"/>
      <c r="L337" s="45">
        <v>0</v>
      </c>
    </row>
    <row r="338" spans="1:12" ht="45" x14ac:dyDescent="0.15">
      <c r="A338" s="41" t="s">
        <v>281</v>
      </c>
      <c r="B338" s="41" t="s">
        <v>203</v>
      </c>
      <c r="C338" s="86" t="s">
        <v>236</v>
      </c>
      <c r="D338" s="77"/>
      <c r="E338" s="41" t="s">
        <v>198</v>
      </c>
      <c r="F338" s="44" t="s">
        <v>280</v>
      </c>
      <c r="G338" s="41"/>
      <c r="H338" s="45">
        <v>0</v>
      </c>
      <c r="I338" s="75">
        <v>0</v>
      </c>
      <c r="J338" s="76"/>
      <c r="K338" s="77"/>
      <c r="L338" s="45">
        <v>0</v>
      </c>
    </row>
    <row r="339" spans="1:12" ht="30" x14ac:dyDescent="0.15">
      <c r="A339" s="41" t="s">
        <v>279</v>
      </c>
      <c r="B339" s="41" t="s">
        <v>203</v>
      </c>
      <c r="C339" s="86" t="s">
        <v>236</v>
      </c>
      <c r="D339" s="77"/>
      <c r="E339" s="41" t="s">
        <v>194</v>
      </c>
      <c r="F339" s="44" t="s">
        <v>278</v>
      </c>
      <c r="G339" s="41"/>
      <c r="H339" s="45">
        <v>0</v>
      </c>
      <c r="I339" s="75">
        <v>0</v>
      </c>
      <c r="J339" s="76"/>
      <c r="K339" s="77"/>
      <c r="L339" s="45">
        <v>0</v>
      </c>
    </row>
    <row r="340" spans="1:12" ht="15" x14ac:dyDescent="0.15">
      <c r="A340" s="41" t="s">
        <v>277</v>
      </c>
      <c r="B340" s="41" t="s">
        <v>203</v>
      </c>
      <c r="C340" s="86" t="s">
        <v>236</v>
      </c>
      <c r="D340" s="77"/>
      <c r="E340" s="41" t="s">
        <v>193</v>
      </c>
      <c r="F340" s="44" t="s">
        <v>276</v>
      </c>
      <c r="G340" s="41"/>
      <c r="H340" s="45">
        <v>0</v>
      </c>
      <c r="I340" s="75">
        <v>0</v>
      </c>
      <c r="J340" s="76"/>
      <c r="K340" s="77"/>
      <c r="L340" s="45">
        <v>0</v>
      </c>
    </row>
    <row r="341" spans="1:12" ht="15" x14ac:dyDescent="0.15">
      <c r="A341" s="41" t="s">
        <v>275</v>
      </c>
      <c r="B341" s="41" t="s">
        <v>203</v>
      </c>
      <c r="C341" s="86" t="s">
        <v>231</v>
      </c>
      <c r="D341" s="77"/>
      <c r="E341" s="41" t="s">
        <v>198</v>
      </c>
      <c r="F341" s="44" t="s">
        <v>274</v>
      </c>
      <c r="G341" s="41"/>
      <c r="H341" s="45">
        <v>0</v>
      </c>
      <c r="I341" s="75">
        <v>0</v>
      </c>
      <c r="J341" s="76"/>
      <c r="K341" s="77"/>
      <c r="L341" s="45">
        <v>0</v>
      </c>
    </row>
    <row r="342" spans="1:12" ht="15" x14ac:dyDescent="0.15">
      <c r="A342" s="41" t="s">
        <v>273</v>
      </c>
      <c r="B342" s="41" t="s">
        <v>203</v>
      </c>
      <c r="C342" s="86" t="s">
        <v>231</v>
      </c>
      <c r="D342" s="77"/>
      <c r="E342" s="41" t="s">
        <v>194</v>
      </c>
      <c r="F342" s="44" t="s">
        <v>272</v>
      </c>
      <c r="G342" s="41"/>
      <c r="H342" s="45">
        <v>0</v>
      </c>
      <c r="I342" s="75">
        <v>0</v>
      </c>
      <c r="J342" s="76"/>
      <c r="K342" s="77"/>
      <c r="L342" s="45">
        <v>0</v>
      </c>
    </row>
    <row r="343" spans="1:12" ht="30" x14ac:dyDescent="0.15">
      <c r="A343" s="41"/>
      <c r="B343" s="41"/>
      <c r="C343" s="86"/>
      <c r="D343" s="77"/>
      <c r="E343" s="41"/>
      <c r="F343" s="44" t="s">
        <v>914</v>
      </c>
      <c r="G343" s="41" t="s">
        <v>901</v>
      </c>
      <c r="H343" s="45">
        <v>0</v>
      </c>
      <c r="I343" s="75">
        <v>0</v>
      </c>
      <c r="J343" s="76"/>
      <c r="K343" s="77"/>
      <c r="L343" s="45">
        <v>0</v>
      </c>
    </row>
    <row r="344" spans="1:12" ht="30" x14ac:dyDescent="0.15">
      <c r="A344" s="41"/>
      <c r="B344" s="41"/>
      <c r="C344" s="86"/>
      <c r="D344" s="77"/>
      <c r="E344" s="41"/>
      <c r="F344" s="44" t="s">
        <v>834</v>
      </c>
      <c r="G344" s="41" t="s">
        <v>833</v>
      </c>
      <c r="H344" s="45">
        <v>0</v>
      </c>
      <c r="I344" s="75">
        <v>0</v>
      </c>
      <c r="J344" s="76"/>
      <c r="K344" s="77"/>
      <c r="L344" s="45">
        <v>0</v>
      </c>
    </row>
    <row r="345" spans="1:12" ht="15" x14ac:dyDescent="0.15">
      <c r="A345" s="41"/>
      <c r="B345" s="41"/>
      <c r="C345" s="86"/>
      <c r="D345" s="77"/>
      <c r="E345" s="41"/>
      <c r="F345" s="44" t="s">
        <v>828</v>
      </c>
      <c r="G345" s="41" t="s">
        <v>827</v>
      </c>
      <c r="H345" s="45">
        <v>0</v>
      </c>
      <c r="I345" s="75">
        <v>0</v>
      </c>
      <c r="J345" s="76"/>
      <c r="K345" s="77"/>
      <c r="L345" s="45">
        <v>0</v>
      </c>
    </row>
    <row r="346" spans="1:12" ht="15" x14ac:dyDescent="0.15">
      <c r="A346" s="41" t="s">
        <v>271</v>
      </c>
      <c r="B346" s="41" t="s">
        <v>203</v>
      </c>
      <c r="C346" s="86" t="s">
        <v>231</v>
      </c>
      <c r="D346" s="77"/>
      <c r="E346" s="41" t="s">
        <v>193</v>
      </c>
      <c r="F346" s="44" t="s">
        <v>270</v>
      </c>
      <c r="G346" s="41"/>
      <c r="H346" s="45">
        <v>0</v>
      </c>
      <c r="I346" s="75">
        <v>0</v>
      </c>
      <c r="J346" s="76"/>
      <c r="K346" s="77"/>
      <c r="L346" s="45">
        <v>0</v>
      </c>
    </row>
    <row r="347" spans="1:12" ht="30" x14ac:dyDescent="0.15">
      <c r="A347" s="41" t="s">
        <v>269</v>
      </c>
      <c r="B347" s="41" t="s">
        <v>203</v>
      </c>
      <c r="C347" s="86" t="s">
        <v>226</v>
      </c>
      <c r="D347" s="77"/>
      <c r="E347" s="41" t="s">
        <v>198</v>
      </c>
      <c r="F347" s="44" t="s">
        <v>268</v>
      </c>
      <c r="G347" s="41"/>
      <c r="H347" s="45">
        <v>379000</v>
      </c>
      <c r="I347" s="75">
        <v>379000</v>
      </c>
      <c r="J347" s="76"/>
      <c r="K347" s="77"/>
      <c r="L347" s="45">
        <v>0</v>
      </c>
    </row>
    <row r="348" spans="1:12" ht="15" x14ac:dyDescent="0.15">
      <c r="A348" s="41" t="s">
        <v>267</v>
      </c>
      <c r="B348" s="41" t="s">
        <v>203</v>
      </c>
      <c r="C348" s="86" t="s">
        <v>226</v>
      </c>
      <c r="D348" s="77"/>
      <c r="E348" s="41" t="s">
        <v>194</v>
      </c>
      <c r="F348" s="44" t="s">
        <v>266</v>
      </c>
      <c r="G348" s="41"/>
      <c r="H348" s="45">
        <v>379000</v>
      </c>
      <c r="I348" s="75">
        <v>379000</v>
      </c>
      <c r="J348" s="76"/>
      <c r="K348" s="77"/>
      <c r="L348" s="45">
        <v>0</v>
      </c>
    </row>
    <row r="349" spans="1:12" ht="30" x14ac:dyDescent="0.15">
      <c r="A349" s="41"/>
      <c r="B349" s="41"/>
      <c r="C349" s="86"/>
      <c r="D349" s="77"/>
      <c r="E349" s="41"/>
      <c r="F349" s="44" t="s">
        <v>914</v>
      </c>
      <c r="G349" s="41" t="s">
        <v>901</v>
      </c>
      <c r="H349" s="45">
        <v>379000</v>
      </c>
      <c r="I349" s="75">
        <v>379000</v>
      </c>
      <c r="J349" s="76"/>
      <c r="K349" s="77"/>
      <c r="L349" s="45">
        <v>0</v>
      </c>
    </row>
    <row r="350" spans="1:12" ht="45" x14ac:dyDescent="0.15">
      <c r="A350" s="41"/>
      <c r="B350" s="41"/>
      <c r="C350" s="86"/>
      <c r="D350" s="77"/>
      <c r="E350" s="41"/>
      <c r="F350" s="44" t="s">
        <v>884</v>
      </c>
      <c r="G350" s="41" t="s">
        <v>883</v>
      </c>
      <c r="H350" s="45">
        <v>0</v>
      </c>
      <c r="I350" s="75">
        <v>0</v>
      </c>
      <c r="J350" s="76"/>
      <c r="K350" s="77"/>
      <c r="L350" s="45">
        <v>0</v>
      </c>
    </row>
    <row r="351" spans="1:12" ht="24" customHeight="1" x14ac:dyDescent="0.15">
      <c r="A351" s="41"/>
      <c r="B351" s="41"/>
      <c r="C351" s="86"/>
      <c r="D351" s="77"/>
      <c r="E351" s="41"/>
      <c r="F351" s="44" t="s">
        <v>756</v>
      </c>
      <c r="G351" s="41" t="s">
        <v>755</v>
      </c>
      <c r="H351" s="45">
        <v>0</v>
      </c>
      <c r="I351" s="75">
        <v>0</v>
      </c>
      <c r="J351" s="76"/>
      <c r="K351" s="77"/>
      <c r="L351" s="45">
        <v>0</v>
      </c>
    </row>
    <row r="352" spans="1:12" ht="15" x14ac:dyDescent="0.15">
      <c r="A352" s="41"/>
      <c r="B352" s="41"/>
      <c r="C352" s="86"/>
      <c r="D352" s="77"/>
      <c r="E352" s="41"/>
      <c r="F352" s="44" t="s">
        <v>750</v>
      </c>
      <c r="G352" s="41" t="s">
        <v>749</v>
      </c>
      <c r="H352" s="45">
        <v>0</v>
      </c>
      <c r="I352" s="75">
        <v>0</v>
      </c>
      <c r="J352" s="76"/>
      <c r="K352" s="77"/>
      <c r="L352" s="45">
        <v>0</v>
      </c>
    </row>
    <row r="353" spans="1:12" ht="15" x14ac:dyDescent="0.15">
      <c r="A353" s="41"/>
      <c r="B353" s="41"/>
      <c r="C353" s="86"/>
      <c r="D353" s="77"/>
      <c r="E353" s="41"/>
      <c r="F353" s="44" t="s">
        <v>737</v>
      </c>
      <c r="G353" s="41" t="s">
        <v>736</v>
      </c>
      <c r="H353" s="45">
        <v>0</v>
      </c>
      <c r="I353" s="75">
        <v>0</v>
      </c>
      <c r="J353" s="76"/>
      <c r="K353" s="77"/>
      <c r="L353" s="45">
        <v>0</v>
      </c>
    </row>
    <row r="354" spans="1:12" ht="15" x14ac:dyDescent="0.15">
      <c r="A354" s="41" t="s">
        <v>265</v>
      </c>
      <c r="B354" s="41" t="s">
        <v>203</v>
      </c>
      <c r="C354" s="86" t="s">
        <v>226</v>
      </c>
      <c r="D354" s="77"/>
      <c r="E354" s="41" t="s">
        <v>193</v>
      </c>
      <c r="F354" s="44" t="s">
        <v>264</v>
      </c>
      <c r="G354" s="41"/>
      <c r="H354" s="45">
        <v>0</v>
      </c>
      <c r="I354" s="75">
        <v>0</v>
      </c>
      <c r="J354" s="76"/>
      <c r="K354" s="77"/>
      <c r="L354" s="45">
        <v>0</v>
      </c>
    </row>
    <row r="355" spans="1:12" ht="30" x14ac:dyDescent="0.15">
      <c r="A355" s="41" t="s">
        <v>263</v>
      </c>
      <c r="B355" s="41" t="s">
        <v>203</v>
      </c>
      <c r="C355" s="86" t="s">
        <v>221</v>
      </c>
      <c r="D355" s="77"/>
      <c r="E355" s="41" t="s">
        <v>198</v>
      </c>
      <c r="F355" s="44" t="s">
        <v>262</v>
      </c>
      <c r="G355" s="41"/>
      <c r="H355" s="45">
        <v>0</v>
      </c>
      <c r="I355" s="75">
        <v>0</v>
      </c>
      <c r="J355" s="76"/>
      <c r="K355" s="77"/>
      <c r="L355" s="45">
        <v>0</v>
      </c>
    </row>
    <row r="356" spans="1:12" ht="30" x14ac:dyDescent="0.15">
      <c r="A356" s="41" t="s">
        <v>261</v>
      </c>
      <c r="B356" s="41" t="s">
        <v>203</v>
      </c>
      <c r="C356" s="86" t="s">
        <v>221</v>
      </c>
      <c r="D356" s="77"/>
      <c r="E356" s="41" t="s">
        <v>194</v>
      </c>
      <c r="F356" s="44" t="s">
        <v>260</v>
      </c>
      <c r="G356" s="41"/>
      <c r="H356" s="45">
        <v>0</v>
      </c>
      <c r="I356" s="75">
        <v>0</v>
      </c>
      <c r="J356" s="76"/>
      <c r="K356" s="77"/>
      <c r="L356" s="45">
        <v>0</v>
      </c>
    </row>
    <row r="357" spans="1:12" ht="30" x14ac:dyDescent="0.15">
      <c r="A357" s="41" t="s">
        <v>259</v>
      </c>
      <c r="B357" s="41" t="s">
        <v>203</v>
      </c>
      <c r="C357" s="86" t="s">
        <v>216</v>
      </c>
      <c r="D357" s="77"/>
      <c r="E357" s="41" t="s">
        <v>198</v>
      </c>
      <c r="F357" s="44" t="s">
        <v>258</v>
      </c>
      <c r="G357" s="41"/>
      <c r="H357" s="45">
        <v>0</v>
      </c>
      <c r="I357" s="75">
        <v>0</v>
      </c>
      <c r="J357" s="76"/>
      <c r="K357" s="77"/>
      <c r="L357" s="45">
        <v>0</v>
      </c>
    </row>
    <row r="358" spans="1:12" ht="30" x14ac:dyDescent="0.15">
      <c r="A358" s="41" t="s">
        <v>257</v>
      </c>
      <c r="B358" s="41" t="s">
        <v>203</v>
      </c>
      <c r="C358" s="86" t="s">
        <v>216</v>
      </c>
      <c r="D358" s="77"/>
      <c r="E358" s="41" t="s">
        <v>194</v>
      </c>
      <c r="F358" s="44" t="s">
        <v>256</v>
      </c>
      <c r="G358" s="41"/>
      <c r="H358" s="45">
        <v>0</v>
      </c>
      <c r="I358" s="75">
        <v>0</v>
      </c>
      <c r="J358" s="76"/>
      <c r="K358" s="77"/>
      <c r="L358" s="45">
        <v>0</v>
      </c>
    </row>
    <row r="359" spans="1:12" ht="15" x14ac:dyDescent="0.15">
      <c r="A359" s="41" t="s">
        <v>255</v>
      </c>
      <c r="B359" s="41" t="s">
        <v>203</v>
      </c>
      <c r="C359" s="86" t="s">
        <v>211</v>
      </c>
      <c r="D359" s="77"/>
      <c r="E359" s="41" t="s">
        <v>198</v>
      </c>
      <c r="F359" s="44" t="s">
        <v>254</v>
      </c>
      <c r="G359" s="41"/>
      <c r="H359" s="45">
        <v>0</v>
      </c>
      <c r="I359" s="75">
        <v>0</v>
      </c>
      <c r="J359" s="76"/>
      <c r="K359" s="77"/>
      <c r="L359" s="45">
        <v>0</v>
      </c>
    </row>
    <row r="360" spans="1:12" ht="15" x14ac:dyDescent="0.15">
      <c r="A360" s="41" t="s">
        <v>253</v>
      </c>
      <c r="B360" s="41" t="s">
        <v>203</v>
      </c>
      <c r="C360" s="86" t="s">
        <v>211</v>
      </c>
      <c r="D360" s="77"/>
      <c r="E360" s="41" t="s">
        <v>194</v>
      </c>
      <c r="F360" s="44" t="s">
        <v>252</v>
      </c>
      <c r="G360" s="41"/>
      <c r="H360" s="45">
        <v>0</v>
      </c>
      <c r="I360" s="75">
        <v>0</v>
      </c>
      <c r="J360" s="76"/>
      <c r="K360" s="77"/>
      <c r="L360" s="45">
        <v>0</v>
      </c>
    </row>
    <row r="361" spans="1:12" ht="60" x14ac:dyDescent="0.15">
      <c r="A361" s="41" t="s">
        <v>251</v>
      </c>
      <c r="B361" s="41" t="s">
        <v>204</v>
      </c>
      <c r="C361" s="86" t="s">
        <v>198</v>
      </c>
      <c r="D361" s="77"/>
      <c r="E361" s="41" t="s">
        <v>198</v>
      </c>
      <c r="F361" s="44" t="s">
        <v>250</v>
      </c>
      <c r="G361" s="41"/>
      <c r="H361" s="45">
        <v>7000</v>
      </c>
      <c r="I361" s="75">
        <v>7000</v>
      </c>
      <c r="J361" s="76"/>
      <c r="K361" s="77"/>
      <c r="L361" s="45">
        <v>0</v>
      </c>
    </row>
    <row r="362" spans="1:12" ht="30" x14ac:dyDescent="0.15">
      <c r="A362" s="41" t="s">
        <v>249</v>
      </c>
      <c r="B362" s="41" t="s">
        <v>204</v>
      </c>
      <c r="C362" s="86" t="s">
        <v>194</v>
      </c>
      <c r="D362" s="77"/>
      <c r="E362" s="41" t="s">
        <v>198</v>
      </c>
      <c r="F362" s="44" t="s">
        <v>248</v>
      </c>
      <c r="G362" s="41"/>
      <c r="H362" s="45">
        <v>0</v>
      </c>
      <c r="I362" s="75">
        <v>0</v>
      </c>
      <c r="J362" s="76"/>
      <c r="K362" s="77"/>
      <c r="L362" s="45">
        <v>0</v>
      </c>
    </row>
    <row r="363" spans="1:12" ht="15" x14ac:dyDescent="0.15">
      <c r="A363" s="41" t="s">
        <v>247</v>
      </c>
      <c r="B363" s="41" t="s">
        <v>204</v>
      </c>
      <c r="C363" s="86" t="s">
        <v>194</v>
      </c>
      <c r="D363" s="77"/>
      <c r="E363" s="41" t="s">
        <v>194</v>
      </c>
      <c r="F363" s="44" t="s">
        <v>246</v>
      </c>
      <c r="G363" s="41"/>
      <c r="H363" s="45">
        <v>0</v>
      </c>
      <c r="I363" s="75">
        <v>0</v>
      </c>
      <c r="J363" s="76"/>
      <c r="K363" s="77"/>
      <c r="L363" s="45">
        <v>0</v>
      </c>
    </row>
    <row r="364" spans="1:12" ht="15" x14ac:dyDescent="0.15">
      <c r="A364" s="41" t="s">
        <v>245</v>
      </c>
      <c r="B364" s="41" t="s">
        <v>204</v>
      </c>
      <c r="C364" s="86" t="s">
        <v>194</v>
      </c>
      <c r="D364" s="77"/>
      <c r="E364" s="41" t="s">
        <v>193</v>
      </c>
      <c r="F364" s="44" t="s">
        <v>244</v>
      </c>
      <c r="G364" s="41"/>
      <c r="H364" s="45">
        <v>0</v>
      </c>
      <c r="I364" s="75">
        <v>0</v>
      </c>
      <c r="J364" s="76"/>
      <c r="K364" s="77"/>
      <c r="L364" s="45">
        <v>0</v>
      </c>
    </row>
    <row r="365" spans="1:12" ht="15" x14ac:dyDescent="0.15">
      <c r="A365" s="41" t="s">
        <v>243</v>
      </c>
      <c r="B365" s="41" t="s">
        <v>204</v>
      </c>
      <c r="C365" s="86" t="s">
        <v>193</v>
      </c>
      <c r="D365" s="77"/>
      <c r="E365" s="41" t="s">
        <v>198</v>
      </c>
      <c r="F365" s="44" t="s">
        <v>242</v>
      </c>
      <c r="G365" s="41"/>
      <c r="H365" s="45">
        <v>0</v>
      </c>
      <c r="I365" s="75">
        <v>0</v>
      </c>
      <c r="J365" s="76"/>
      <c r="K365" s="77"/>
      <c r="L365" s="45">
        <v>0</v>
      </c>
    </row>
    <row r="366" spans="1:12" ht="15" x14ac:dyDescent="0.15">
      <c r="A366" s="41" t="s">
        <v>241</v>
      </c>
      <c r="B366" s="41" t="s">
        <v>204</v>
      </c>
      <c r="C366" s="86" t="s">
        <v>193</v>
      </c>
      <c r="D366" s="77"/>
      <c r="E366" s="41" t="s">
        <v>194</v>
      </c>
      <c r="F366" s="44" t="s">
        <v>240</v>
      </c>
      <c r="G366" s="41"/>
      <c r="H366" s="45">
        <v>0</v>
      </c>
      <c r="I366" s="75">
        <v>0</v>
      </c>
      <c r="J366" s="76"/>
      <c r="K366" s="77"/>
      <c r="L366" s="45">
        <v>0</v>
      </c>
    </row>
    <row r="367" spans="1:12" ht="15" x14ac:dyDescent="0.15">
      <c r="A367" s="41" t="s">
        <v>239</v>
      </c>
      <c r="B367" s="41" t="s">
        <v>204</v>
      </c>
      <c r="C367" s="86" t="s">
        <v>236</v>
      </c>
      <c r="D367" s="77"/>
      <c r="E367" s="41" t="s">
        <v>198</v>
      </c>
      <c r="F367" s="44" t="s">
        <v>238</v>
      </c>
      <c r="G367" s="41"/>
      <c r="H367" s="45">
        <v>0</v>
      </c>
      <c r="I367" s="75">
        <v>0</v>
      </c>
      <c r="J367" s="76"/>
      <c r="K367" s="77"/>
      <c r="L367" s="45">
        <v>0</v>
      </c>
    </row>
    <row r="368" spans="1:12" ht="15" x14ac:dyDescent="0.15">
      <c r="A368" s="41" t="s">
        <v>237</v>
      </c>
      <c r="B368" s="41" t="s">
        <v>204</v>
      </c>
      <c r="C368" s="86" t="s">
        <v>236</v>
      </c>
      <c r="D368" s="77"/>
      <c r="E368" s="41" t="s">
        <v>194</v>
      </c>
      <c r="F368" s="44" t="s">
        <v>235</v>
      </c>
      <c r="G368" s="41"/>
      <c r="H368" s="45">
        <v>0</v>
      </c>
      <c r="I368" s="75">
        <v>0</v>
      </c>
      <c r="J368" s="76"/>
      <c r="K368" s="77"/>
      <c r="L368" s="45">
        <v>0</v>
      </c>
    </row>
    <row r="369" spans="1:12" ht="15" x14ac:dyDescent="0.15">
      <c r="A369" s="41" t="s">
        <v>234</v>
      </c>
      <c r="B369" s="41" t="s">
        <v>204</v>
      </c>
      <c r="C369" s="86" t="s">
        <v>231</v>
      </c>
      <c r="D369" s="77"/>
      <c r="E369" s="41" t="s">
        <v>198</v>
      </c>
      <c r="F369" s="44" t="s">
        <v>233</v>
      </c>
      <c r="G369" s="41"/>
      <c r="H369" s="45">
        <v>0</v>
      </c>
      <c r="I369" s="75">
        <v>0</v>
      </c>
      <c r="J369" s="76"/>
      <c r="K369" s="77"/>
      <c r="L369" s="45">
        <v>0</v>
      </c>
    </row>
    <row r="370" spans="1:12" ht="15" x14ac:dyDescent="0.15">
      <c r="A370" s="41" t="s">
        <v>232</v>
      </c>
      <c r="B370" s="41" t="s">
        <v>204</v>
      </c>
      <c r="C370" s="86" t="s">
        <v>231</v>
      </c>
      <c r="D370" s="77"/>
      <c r="E370" s="41" t="s">
        <v>194</v>
      </c>
      <c r="F370" s="44" t="s">
        <v>230</v>
      </c>
      <c r="G370" s="41"/>
      <c r="H370" s="45">
        <v>0</v>
      </c>
      <c r="I370" s="75">
        <v>0</v>
      </c>
      <c r="J370" s="76"/>
      <c r="K370" s="77"/>
      <c r="L370" s="45">
        <v>0</v>
      </c>
    </row>
    <row r="371" spans="1:12" ht="15" x14ac:dyDescent="0.15">
      <c r="A371" s="41" t="s">
        <v>229</v>
      </c>
      <c r="B371" s="41" t="s">
        <v>204</v>
      </c>
      <c r="C371" s="86" t="s">
        <v>226</v>
      </c>
      <c r="D371" s="77"/>
      <c r="E371" s="41" t="s">
        <v>198</v>
      </c>
      <c r="F371" s="44" t="s">
        <v>228</v>
      </c>
      <c r="G371" s="41"/>
      <c r="H371" s="45">
        <v>0</v>
      </c>
      <c r="I371" s="75">
        <v>0</v>
      </c>
      <c r="J371" s="76"/>
      <c r="K371" s="77"/>
      <c r="L371" s="45">
        <v>0</v>
      </c>
    </row>
    <row r="372" spans="1:12" ht="15" x14ac:dyDescent="0.15">
      <c r="A372" s="41" t="s">
        <v>227</v>
      </c>
      <c r="B372" s="41" t="s">
        <v>204</v>
      </c>
      <c r="C372" s="86" t="s">
        <v>226</v>
      </c>
      <c r="D372" s="77"/>
      <c r="E372" s="41" t="s">
        <v>194</v>
      </c>
      <c r="F372" s="44" t="s">
        <v>225</v>
      </c>
      <c r="G372" s="41"/>
      <c r="H372" s="45">
        <v>0</v>
      </c>
      <c r="I372" s="75">
        <v>0</v>
      </c>
      <c r="J372" s="76"/>
      <c r="K372" s="77"/>
      <c r="L372" s="45">
        <v>0</v>
      </c>
    </row>
    <row r="373" spans="1:12" ht="15" x14ac:dyDescent="0.15">
      <c r="A373" s="41" t="s">
        <v>224</v>
      </c>
      <c r="B373" s="41" t="s">
        <v>204</v>
      </c>
      <c r="C373" s="86" t="s">
        <v>221</v>
      </c>
      <c r="D373" s="77"/>
      <c r="E373" s="41" t="s">
        <v>198</v>
      </c>
      <c r="F373" s="44" t="s">
        <v>223</v>
      </c>
      <c r="G373" s="41"/>
      <c r="H373" s="45">
        <v>0</v>
      </c>
      <c r="I373" s="75">
        <v>0</v>
      </c>
      <c r="J373" s="76"/>
      <c r="K373" s="77"/>
      <c r="L373" s="45">
        <v>0</v>
      </c>
    </row>
    <row r="374" spans="1:12" ht="15" x14ac:dyDescent="0.15">
      <c r="A374" s="41" t="s">
        <v>222</v>
      </c>
      <c r="B374" s="41" t="s">
        <v>204</v>
      </c>
      <c r="C374" s="86" t="s">
        <v>221</v>
      </c>
      <c r="D374" s="77"/>
      <c r="E374" s="41" t="s">
        <v>194</v>
      </c>
      <c r="F374" s="44" t="s">
        <v>220</v>
      </c>
      <c r="G374" s="41"/>
      <c r="H374" s="45">
        <v>0</v>
      </c>
      <c r="I374" s="75">
        <v>0</v>
      </c>
      <c r="J374" s="76"/>
      <c r="K374" s="77"/>
      <c r="L374" s="45">
        <v>0</v>
      </c>
    </row>
    <row r="375" spans="1:12" ht="30" x14ac:dyDescent="0.15">
      <c r="A375" s="41" t="s">
        <v>219</v>
      </c>
      <c r="B375" s="41" t="s">
        <v>204</v>
      </c>
      <c r="C375" s="86" t="s">
        <v>216</v>
      </c>
      <c r="D375" s="77"/>
      <c r="E375" s="41" t="s">
        <v>198</v>
      </c>
      <c r="F375" s="44" t="s">
        <v>218</v>
      </c>
      <c r="G375" s="41"/>
      <c r="H375" s="45">
        <v>7000</v>
      </c>
      <c r="I375" s="75">
        <v>7000</v>
      </c>
      <c r="J375" s="76"/>
      <c r="K375" s="77"/>
      <c r="L375" s="45">
        <v>0</v>
      </c>
    </row>
    <row r="376" spans="1:12" ht="30" x14ac:dyDescent="0.15">
      <c r="A376" s="41" t="s">
        <v>217</v>
      </c>
      <c r="B376" s="41" t="s">
        <v>204</v>
      </c>
      <c r="C376" s="86" t="s">
        <v>216</v>
      </c>
      <c r="D376" s="77"/>
      <c r="E376" s="41" t="s">
        <v>194</v>
      </c>
      <c r="F376" s="44" t="s">
        <v>215</v>
      </c>
      <c r="G376" s="41"/>
      <c r="H376" s="45">
        <v>7000</v>
      </c>
      <c r="I376" s="75">
        <v>7000</v>
      </c>
      <c r="J376" s="76"/>
      <c r="K376" s="77"/>
      <c r="L376" s="45">
        <v>0</v>
      </c>
    </row>
    <row r="377" spans="1:12" ht="15" x14ac:dyDescent="0.15">
      <c r="A377" s="41"/>
      <c r="B377" s="41"/>
      <c r="C377" s="86"/>
      <c r="D377" s="77"/>
      <c r="E377" s="41"/>
      <c r="F377" s="44" t="s">
        <v>828</v>
      </c>
      <c r="G377" s="41" t="s">
        <v>827</v>
      </c>
      <c r="H377" s="45">
        <v>7000</v>
      </c>
      <c r="I377" s="75">
        <v>7000</v>
      </c>
      <c r="J377" s="76"/>
      <c r="K377" s="77"/>
      <c r="L377" s="45">
        <v>0</v>
      </c>
    </row>
    <row r="378" spans="1:12" ht="45" x14ac:dyDescent="0.15">
      <c r="A378" s="41" t="s">
        <v>214</v>
      </c>
      <c r="B378" s="41" t="s">
        <v>204</v>
      </c>
      <c r="C378" s="86" t="s">
        <v>211</v>
      </c>
      <c r="D378" s="77"/>
      <c r="E378" s="41" t="s">
        <v>198</v>
      </c>
      <c r="F378" s="44" t="s">
        <v>213</v>
      </c>
      <c r="G378" s="41"/>
      <c r="H378" s="45">
        <v>0</v>
      </c>
      <c r="I378" s="75">
        <v>0</v>
      </c>
      <c r="J378" s="76"/>
      <c r="K378" s="77"/>
      <c r="L378" s="45">
        <v>0</v>
      </c>
    </row>
    <row r="379" spans="1:12" ht="45" x14ac:dyDescent="0.15">
      <c r="A379" s="41" t="s">
        <v>212</v>
      </c>
      <c r="B379" s="41" t="s">
        <v>204</v>
      </c>
      <c r="C379" s="86" t="s">
        <v>211</v>
      </c>
      <c r="D379" s="77"/>
      <c r="E379" s="41" t="s">
        <v>194</v>
      </c>
      <c r="F379" s="44" t="s">
        <v>210</v>
      </c>
      <c r="G379" s="41"/>
      <c r="H379" s="45">
        <v>0</v>
      </c>
      <c r="I379" s="75">
        <v>0</v>
      </c>
      <c r="J379" s="76"/>
      <c r="K379" s="77"/>
      <c r="L379" s="45">
        <v>0</v>
      </c>
    </row>
    <row r="380" spans="1:12" ht="30" x14ac:dyDescent="0.15">
      <c r="A380" s="41" t="s">
        <v>209</v>
      </c>
      <c r="B380" s="41" t="s">
        <v>204</v>
      </c>
      <c r="C380" s="86" t="s">
        <v>203</v>
      </c>
      <c r="D380" s="77"/>
      <c r="E380" s="41" t="s">
        <v>198</v>
      </c>
      <c r="F380" s="44" t="s">
        <v>208</v>
      </c>
      <c r="G380" s="41"/>
      <c r="H380" s="45">
        <v>0</v>
      </c>
      <c r="I380" s="75">
        <v>0</v>
      </c>
      <c r="J380" s="76"/>
      <c r="K380" s="77"/>
      <c r="L380" s="45">
        <v>0</v>
      </c>
    </row>
    <row r="381" spans="1:12" ht="30" x14ac:dyDescent="0.15">
      <c r="A381" s="41" t="s">
        <v>207</v>
      </c>
      <c r="B381" s="41" t="s">
        <v>204</v>
      </c>
      <c r="C381" s="86" t="s">
        <v>203</v>
      </c>
      <c r="D381" s="77"/>
      <c r="E381" s="41" t="s">
        <v>194</v>
      </c>
      <c r="F381" s="44" t="s">
        <v>206</v>
      </c>
      <c r="G381" s="41"/>
      <c r="H381" s="45">
        <v>0</v>
      </c>
      <c r="I381" s="75">
        <v>0</v>
      </c>
      <c r="J381" s="76"/>
      <c r="K381" s="77"/>
      <c r="L381" s="45">
        <v>0</v>
      </c>
    </row>
    <row r="382" spans="1:12" ht="33.75" customHeight="1" x14ac:dyDescent="0.15">
      <c r="A382" s="41" t="s">
        <v>205</v>
      </c>
      <c r="B382" s="41" t="s">
        <v>204</v>
      </c>
      <c r="C382" s="86" t="s">
        <v>203</v>
      </c>
      <c r="D382" s="77"/>
      <c r="E382" s="41" t="s">
        <v>193</v>
      </c>
      <c r="F382" s="44" t="s">
        <v>202</v>
      </c>
      <c r="G382" s="41"/>
      <c r="H382" s="45">
        <v>0</v>
      </c>
      <c r="I382" s="75">
        <v>0</v>
      </c>
      <c r="J382" s="76"/>
      <c r="K382" s="77"/>
      <c r="L382" s="45">
        <v>0</v>
      </c>
    </row>
    <row r="383" spans="1:12" ht="30" x14ac:dyDescent="0.15">
      <c r="A383" s="41" t="s">
        <v>201</v>
      </c>
      <c r="B383" s="41" t="s">
        <v>195</v>
      </c>
      <c r="C383" s="86" t="s">
        <v>198</v>
      </c>
      <c r="D383" s="77"/>
      <c r="E383" s="41" t="s">
        <v>198</v>
      </c>
      <c r="F383" s="44" t="s">
        <v>200</v>
      </c>
      <c r="G383" s="41"/>
      <c r="H383" s="45">
        <v>170000</v>
      </c>
      <c r="I383" s="75">
        <v>170000</v>
      </c>
      <c r="J383" s="76"/>
      <c r="K383" s="77"/>
      <c r="L383" s="45">
        <v>0</v>
      </c>
    </row>
    <row r="384" spans="1:12" ht="30" x14ac:dyDescent="0.15">
      <c r="A384" s="41" t="s">
        <v>199</v>
      </c>
      <c r="B384" s="41" t="s">
        <v>195</v>
      </c>
      <c r="C384" s="86" t="s">
        <v>194</v>
      </c>
      <c r="D384" s="77"/>
      <c r="E384" s="41" t="s">
        <v>198</v>
      </c>
      <c r="F384" s="44" t="s">
        <v>197</v>
      </c>
      <c r="G384" s="41"/>
      <c r="H384" s="45">
        <v>170000</v>
      </c>
      <c r="I384" s="75">
        <v>170000</v>
      </c>
      <c r="J384" s="76"/>
      <c r="K384" s="77"/>
      <c r="L384" s="45">
        <v>0</v>
      </c>
    </row>
    <row r="385" spans="1:16" ht="15" x14ac:dyDescent="0.15">
      <c r="A385" s="41" t="s">
        <v>196</v>
      </c>
      <c r="B385" s="41" t="s">
        <v>195</v>
      </c>
      <c r="C385" s="86" t="s">
        <v>194</v>
      </c>
      <c r="D385" s="77"/>
      <c r="E385" s="41" t="s">
        <v>193</v>
      </c>
      <c r="F385" s="44" t="s">
        <v>192</v>
      </c>
      <c r="G385" s="41"/>
      <c r="H385" s="45">
        <v>170000</v>
      </c>
      <c r="I385" s="75">
        <v>170000</v>
      </c>
      <c r="J385" s="76"/>
      <c r="K385" s="77"/>
      <c r="L385" s="45">
        <v>0</v>
      </c>
    </row>
    <row r="386" spans="1:16" ht="15" x14ac:dyDescent="0.15">
      <c r="A386" s="41"/>
      <c r="B386" s="41"/>
      <c r="C386" s="86"/>
      <c r="D386" s="77"/>
      <c r="E386" s="41"/>
      <c r="F386" s="44" t="s">
        <v>772</v>
      </c>
      <c r="G386" s="41" t="s">
        <v>769</v>
      </c>
      <c r="H386" s="45">
        <v>170000</v>
      </c>
      <c r="I386" s="75">
        <v>170000</v>
      </c>
      <c r="J386" s="76"/>
      <c r="K386" s="77"/>
      <c r="L386" s="45">
        <v>0</v>
      </c>
    </row>
    <row r="387" spans="1:16" ht="21.75" x14ac:dyDescent="0.15">
      <c r="A387" s="41"/>
      <c r="B387" s="41"/>
      <c r="C387" s="86"/>
      <c r="D387" s="77"/>
      <c r="E387" s="41"/>
      <c r="F387" s="44" t="s">
        <v>770</v>
      </c>
      <c r="G387" s="41" t="s">
        <v>769</v>
      </c>
      <c r="H387" s="45">
        <v>0</v>
      </c>
      <c r="I387" s="75">
        <v>0</v>
      </c>
      <c r="J387" s="76"/>
      <c r="K387" s="77"/>
      <c r="L387" s="45">
        <v>0</v>
      </c>
      <c r="P387" s="29" t="s">
        <v>1141</v>
      </c>
    </row>
    <row r="388" spans="1:16" ht="409.6" hidden="1" customHeight="1" x14ac:dyDescent="0.15"/>
  </sheetData>
  <mergeCells count="770">
    <mergeCell ref="I382:K382"/>
    <mergeCell ref="I383:K383"/>
    <mergeCell ref="I384:K384"/>
    <mergeCell ref="I385:K385"/>
    <mergeCell ref="I386:K386"/>
    <mergeCell ref="I387:K387"/>
    <mergeCell ref="A3:O3"/>
    <mergeCell ref="D5:I5"/>
    <mergeCell ref="J4:N5"/>
    <mergeCell ref="I373:K373"/>
    <mergeCell ref="I374:K374"/>
    <mergeCell ref="I375:K375"/>
    <mergeCell ref="I376:K376"/>
    <mergeCell ref="I377:K377"/>
    <mergeCell ref="I378:K378"/>
    <mergeCell ref="I379:K379"/>
    <mergeCell ref="I380:K380"/>
    <mergeCell ref="I381:K381"/>
    <mergeCell ref="I364:K364"/>
    <mergeCell ref="I365:K365"/>
    <mergeCell ref="I366:K366"/>
    <mergeCell ref="I367:K367"/>
    <mergeCell ref="I368:K368"/>
    <mergeCell ref="I369:K369"/>
    <mergeCell ref="C381:D381"/>
    <mergeCell ref="C382:D382"/>
    <mergeCell ref="C383:D383"/>
    <mergeCell ref="C384:D384"/>
    <mergeCell ref="C385:D385"/>
    <mergeCell ref="C386:D386"/>
    <mergeCell ref="C378:D378"/>
    <mergeCell ref="C379:D379"/>
    <mergeCell ref="C380:D380"/>
    <mergeCell ref="C372:D372"/>
    <mergeCell ref="C373:D373"/>
    <mergeCell ref="C374:D374"/>
    <mergeCell ref="C375:D375"/>
    <mergeCell ref="C376:D376"/>
    <mergeCell ref="C377:D377"/>
    <mergeCell ref="I370:K370"/>
    <mergeCell ref="I371:K371"/>
    <mergeCell ref="I372:K372"/>
    <mergeCell ref="C365:D365"/>
    <mergeCell ref="C366:D366"/>
    <mergeCell ref="C367:D367"/>
    <mergeCell ref="C368:D368"/>
    <mergeCell ref="C369:D369"/>
    <mergeCell ref="C370:D370"/>
    <mergeCell ref="C371:D371"/>
    <mergeCell ref="C387:D387"/>
    <mergeCell ref="I8:L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I362:K362"/>
    <mergeCell ref="I363:K363"/>
    <mergeCell ref="H1:L1"/>
    <mergeCell ref="H2:L2"/>
    <mergeCell ref="I352:K352"/>
    <mergeCell ref="I353:K353"/>
    <mergeCell ref="I354:K354"/>
    <mergeCell ref="I343:K343"/>
    <mergeCell ref="I344:K344"/>
    <mergeCell ref="I345:K345"/>
    <mergeCell ref="I346:K346"/>
    <mergeCell ref="I347:K347"/>
    <mergeCell ref="I348:K348"/>
    <mergeCell ref="I349:K349"/>
    <mergeCell ref="I350:K350"/>
    <mergeCell ref="I351:K351"/>
    <mergeCell ref="I334:K334"/>
    <mergeCell ref="I335:K335"/>
    <mergeCell ref="I336:K336"/>
    <mergeCell ref="I337:K337"/>
    <mergeCell ref="I338:K338"/>
    <mergeCell ref="I339:K339"/>
    <mergeCell ref="I24:K24"/>
    <mergeCell ref="I341:K341"/>
    <mergeCell ref="I323:K323"/>
    <mergeCell ref="I324:K324"/>
    <mergeCell ref="I355:K355"/>
    <mergeCell ref="I356:K356"/>
    <mergeCell ref="I357:K357"/>
    <mergeCell ref="I358:K358"/>
    <mergeCell ref="I359:K359"/>
    <mergeCell ref="I360:K360"/>
    <mergeCell ref="I361:K361"/>
    <mergeCell ref="I342:K342"/>
    <mergeCell ref="I325:K325"/>
    <mergeCell ref="I340:K340"/>
    <mergeCell ref="I308:K308"/>
    <mergeCell ref="I309:K309"/>
    <mergeCell ref="I310:K310"/>
    <mergeCell ref="I311:K311"/>
    <mergeCell ref="I312:K312"/>
    <mergeCell ref="I313:K313"/>
    <mergeCell ref="I314:K314"/>
    <mergeCell ref="I315:K315"/>
    <mergeCell ref="I316:K316"/>
    <mergeCell ref="I326:K326"/>
    <mergeCell ref="I327:K327"/>
    <mergeCell ref="I328:K328"/>
    <mergeCell ref="I329:K329"/>
    <mergeCell ref="I330:K330"/>
    <mergeCell ref="I331:K331"/>
    <mergeCell ref="I332:K332"/>
    <mergeCell ref="I333:K333"/>
    <mergeCell ref="I317:K317"/>
    <mergeCell ref="I318:K318"/>
    <mergeCell ref="I319:K319"/>
    <mergeCell ref="I320:K320"/>
    <mergeCell ref="I321:K321"/>
    <mergeCell ref="I322:K322"/>
    <mergeCell ref="I299:K299"/>
    <mergeCell ref="I300:K300"/>
    <mergeCell ref="I301:K301"/>
    <mergeCell ref="I302:K302"/>
    <mergeCell ref="I303:K303"/>
    <mergeCell ref="I304:K304"/>
    <mergeCell ref="I305:K305"/>
    <mergeCell ref="I306:K306"/>
    <mergeCell ref="I307:K307"/>
    <mergeCell ref="I290:K290"/>
    <mergeCell ref="I291:K291"/>
    <mergeCell ref="I292:K292"/>
    <mergeCell ref="I293:K293"/>
    <mergeCell ref="I294:K294"/>
    <mergeCell ref="I295:K295"/>
    <mergeCell ref="I296:K296"/>
    <mergeCell ref="I297:K297"/>
    <mergeCell ref="I298:K298"/>
    <mergeCell ref="I281:K281"/>
    <mergeCell ref="I282:K282"/>
    <mergeCell ref="I283:K283"/>
    <mergeCell ref="I284:K284"/>
    <mergeCell ref="I285:K285"/>
    <mergeCell ref="I286:K286"/>
    <mergeCell ref="I287:K287"/>
    <mergeCell ref="I288:K288"/>
    <mergeCell ref="I289:K289"/>
    <mergeCell ref="I272:K272"/>
    <mergeCell ref="I273:K273"/>
    <mergeCell ref="I274:K274"/>
    <mergeCell ref="I275:K275"/>
    <mergeCell ref="I276:K276"/>
    <mergeCell ref="I277:K277"/>
    <mergeCell ref="I278:K278"/>
    <mergeCell ref="I279:K279"/>
    <mergeCell ref="I280:K280"/>
    <mergeCell ref="I263:K263"/>
    <mergeCell ref="I264:K264"/>
    <mergeCell ref="I265:K265"/>
    <mergeCell ref="I266:K266"/>
    <mergeCell ref="I267:K267"/>
    <mergeCell ref="I268:K268"/>
    <mergeCell ref="I269:K269"/>
    <mergeCell ref="I270:K270"/>
    <mergeCell ref="I271:K271"/>
    <mergeCell ref="I254:K254"/>
    <mergeCell ref="I255:K255"/>
    <mergeCell ref="I256:K256"/>
    <mergeCell ref="I257:K257"/>
    <mergeCell ref="I258:K258"/>
    <mergeCell ref="I259:K259"/>
    <mergeCell ref="I260:K260"/>
    <mergeCell ref="I261:K261"/>
    <mergeCell ref="I262:K262"/>
    <mergeCell ref="I245:K245"/>
    <mergeCell ref="I246:K246"/>
    <mergeCell ref="I247:K247"/>
    <mergeCell ref="I248:K248"/>
    <mergeCell ref="I249:K249"/>
    <mergeCell ref="I250:K250"/>
    <mergeCell ref="I251:K251"/>
    <mergeCell ref="I252:K252"/>
    <mergeCell ref="I253:K253"/>
    <mergeCell ref="I236:K236"/>
    <mergeCell ref="I237:K237"/>
    <mergeCell ref="I238:K238"/>
    <mergeCell ref="I239:K239"/>
    <mergeCell ref="I240:K240"/>
    <mergeCell ref="I241:K241"/>
    <mergeCell ref="I242:K242"/>
    <mergeCell ref="I243:K243"/>
    <mergeCell ref="I244:K244"/>
    <mergeCell ref="I227:K227"/>
    <mergeCell ref="I228:K228"/>
    <mergeCell ref="I229:K229"/>
    <mergeCell ref="I230:K230"/>
    <mergeCell ref="I231:K231"/>
    <mergeCell ref="I232:K232"/>
    <mergeCell ref="I233:K233"/>
    <mergeCell ref="I234:K234"/>
    <mergeCell ref="I235:K235"/>
    <mergeCell ref="I218:K218"/>
    <mergeCell ref="I219:K219"/>
    <mergeCell ref="I220:K220"/>
    <mergeCell ref="I221:K221"/>
    <mergeCell ref="I222:K222"/>
    <mergeCell ref="I223:K223"/>
    <mergeCell ref="I224:K224"/>
    <mergeCell ref="I225:K225"/>
    <mergeCell ref="I226:K226"/>
    <mergeCell ref="I209:K209"/>
    <mergeCell ref="I210:K210"/>
    <mergeCell ref="I211:K211"/>
    <mergeCell ref="I212:K212"/>
    <mergeCell ref="I213:K213"/>
    <mergeCell ref="I214:K214"/>
    <mergeCell ref="I215:K215"/>
    <mergeCell ref="I216:K216"/>
    <mergeCell ref="I217:K217"/>
    <mergeCell ref="I200:K200"/>
    <mergeCell ref="I201:K201"/>
    <mergeCell ref="I202:K202"/>
    <mergeCell ref="I203:K203"/>
    <mergeCell ref="I204:K204"/>
    <mergeCell ref="I205:K205"/>
    <mergeCell ref="I206:K206"/>
    <mergeCell ref="I207:K207"/>
    <mergeCell ref="I208:K208"/>
    <mergeCell ref="I191:K191"/>
    <mergeCell ref="I192:K192"/>
    <mergeCell ref="I193:K193"/>
    <mergeCell ref="I194:K194"/>
    <mergeCell ref="I195:K195"/>
    <mergeCell ref="I196:K196"/>
    <mergeCell ref="I197:K197"/>
    <mergeCell ref="I198:K198"/>
    <mergeCell ref="I199:K199"/>
    <mergeCell ref="I182:K182"/>
    <mergeCell ref="I183:K183"/>
    <mergeCell ref="I184:K184"/>
    <mergeCell ref="I185:K185"/>
    <mergeCell ref="I186:K186"/>
    <mergeCell ref="I187:K187"/>
    <mergeCell ref="I188:K188"/>
    <mergeCell ref="I189:K189"/>
    <mergeCell ref="I190:K190"/>
    <mergeCell ref="I173:K173"/>
    <mergeCell ref="I174:K174"/>
    <mergeCell ref="I175:K175"/>
    <mergeCell ref="I176:K176"/>
    <mergeCell ref="I177:K177"/>
    <mergeCell ref="I178:K178"/>
    <mergeCell ref="I179:K179"/>
    <mergeCell ref="I180:K180"/>
    <mergeCell ref="I181:K181"/>
    <mergeCell ref="I164:K164"/>
    <mergeCell ref="I165:K165"/>
    <mergeCell ref="I166:K166"/>
    <mergeCell ref="I167:K167"/>
    <mergeCell ref="I168:K168"/>
    <mergeCell ref="I169:K169"/>
    <mergeCell ref="I170:K170"/>
    <mergeCell ref="I171:K171"/>
    <mergeCell ref="I172:K172"/>
    <mergeCell ref="I155:K155"/>
    <mergeCell ref="I156:K156"/>
    <mergeCell ref="I157:K157"/>
    <mergeCell ref="I158:K158"/>
    <mergeCell ref="I159:K159"/>
    <mergeCell ref="I160:K160"/>
    <mergeCell ref="I161:K161"/>
    <mergeCell ref="I162:K162"/>
    <mergeCell ref="I163:K163"/>
    <mergeCell ref="I146:K146"/>
    <mergeCell ref="I147:K147"/>
    <mergeCell ref="I148:K148"/>
    <mergeCell ref="I149:K149"/>
    <mergeCell ref="I150:K150"/>
    <mergeCell ref="I151:K151"/>
    <mergeCell ref="I152:K152"/>
    <mergeCell ref="I153:K153"/>
    <mergeCell ref="I154:K154"/>
    <mergeCell ref="I137:K137"/>
    <mergeCell ref="I138:K138"/>
    <mergeCell ref="I139:K139"/>
    <mergeCell ref="I140:K140"/>
    <mergeCell ref="I141:K141"/>
    <mergeCell ref="I142:K142"/>
    <mergeCell ref="I143:K143"/>
    <mergeCell ref="I144:K144"/>
    <mergeCell ref="I145:K145"/>
    <mergeCell ref="I128:K128"/>
    <mergeCell ref="I129:K129"/>
    <mergeCell ref="I130:K130"/>
    <mergeCell ref="I131:K131"/>
    <mergeCell ref="I132:K132"/>
    <mergeCell ref="I133:K133"/>
    <mergeCell ref="I134:K134"/>
    <mergeCell ref="I135:K135"/>
    <mergeCell ref="I136:K136"/>
    <mergeCell ref="I119:K119"/>
    <mergeCell ref="I120:K120"/>
    <mergeCell ref="I121:K121"/>
    <mergeCell ref="I122:K122"/>
    <mergeCell ref="I123:K123"/>
    <mergeCell ref="I124:K124"/>
    <mergeCell ref="I125:K125"/>
    <mergeCell ref="I126:K126"/>
    <mergeCell ref="I127:K127"/>
    <mergeCell ref="I110:K110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83:K83"/>
    <mergeCell ref="I84:K84"/>
    <mergeCell ref="I85:K85"/>
    <mergeCell ref="I86:K86"/>
    <mergeCell ref="I87:K87"/>
    <mergeCell ref="I88:K88"/>
    <mergeCell ref="I89:K89"/>
    <mergeCell ref="I90:K90"/>
    <mergeCell ref="I91:K91"/>
    <mergeCell ref="I74:K74"/>
    <mergeCell ref="I75:K75"/>
    <mergeCell ref="I76:K76"/>
    <mergeCell ref="I77:K77"/>
    <mergeCell ref="I78:K78"/>
    <mergeCell ref="I79:K79"/>
    <mergeCell ref="I80:K80"/>
    <mergeCell ref="I81:K81"/>
    <mergeCell ref="I82:K82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25:K25"/>
    <mergeCell ref="I26:K26"/>
    <mergeCell ref="I27:K27"/>
    <mergeCell ref="A8:A9"/>
    <mergeCell ref="B8:B9"/>
    <mergeCell ref="E8:E9"/>
    <mergeCell ref="F8:F9"/>
    <mergeCell ref="G8:G9"/>
    <mergeCell ref="I28:K28"/>
    <mergeCell ref="C8:D9"/>
    <mergeCell ref="H8:H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showGridLines="0" workbookViewId="0">
      <selection activeCell="A3" sqref="A3:O3"/>
    </sheetView>
  </sheetViews>
  <sheetFormatPr defaultColWidth="9.33203125" defaultRowHeight="12.75" x14ac:dyDescent="0.2"/>
  <cols>
    <col min="1" max="1" width="8" style="17" customWidth="1"/>
    <col min="2" max="2" width="68" style="17" customWidth="1"/>
    <col min="3" max="3" width="8" style="17" customWidth="1"/>
    <col min="4" max="4" width="13.33203125" style="17" customWidth="1"/>
    <col min="5" max="5" width="1.33203125" style="17" customWidth="1"/>
    <col min="6" max="6" width="11" style="17" customWidth="1"/>
    <col min="7" max="7" width="2.5" style="17" customWidth="1"/>
    <col min="8" max="8" width="9.33203125" style="17"/>
    <col min="9" max="9" width="3" style="17" customWidth="1"/>
    <col min="10" max="16384" width="9.33203125" style="17"/>
  </cols>
  <sheetData>
    <row r="1" spans="1:11" s="30" customFormat="1" ht="44.25" customHeight="1" x14ac:dyDescent="0.15">
      <c r="D1" s="87" t="s">
        <v>1145</v>
      </c>
      <c r="E1" s="87"/>
      <c r="F1" s="87"/>
      <c r="G1" s="87"/>
      <c r="H1" s="87"/>
      <c r="I1" s="29"/>
      <c r="J1" s="29"/>
      <c r="K1" s="29"/>
    </row>
    <row r="2" spans="1:11" s="6" customFormat="1" ht="44.25" customHeight="1" x14ac:dyDescent="0.15">
      <c r="A2" s="18"/>
      <c r="B2" s="5"/>
      <c r="C2" s="18"/>
      <c r="D2" s="87" t="s">
        <v>1138</v>
      </c>
      <c r="E2" s="87"/>
      <c r="F2" s="87"/>
      <c r="G2" s="87"/>
      <c r="H2" s="87"/>
    </row>
    <row r="3" spans="1:11" s="20" customFormat="1" ht="18" customHeight="1" x14ac:dyDescent="0.2"/>
    <row r="4" spans="1:11" s="31" customFormat="1" ht="63" customHeight="1" x14ac:dyDescent="0.2">
      <c r="A4" s="122" t="s">
        <v>1048</v>
      </c>
      <c r="B4" s="121"/>
      <c r="C4" s="121"/>
      <c r="D4" s="121"/>
      <c r="E4" s="121"/>
      <c r="F4" s="121"/>
      <c r="G4" s="121"/>
      <c r="H4" s="121"/>
    </row>
    <row r="5" spans="1:11" s="31" customFormat="1" ht="1.5" customHeight="1" x14ac:dyDescent="0.15"/>
    <row r="6" spans="1:11" s="31" customFormat="1" ht="10.5" customHeight="1" x14ac:dyDescent="0.15">
      <c r="F6" s="106" t="s">
        <v>191</v>
      </c>
      <c r="G6" s="106"/>
      <c r="H6" s="106"/>
    </row>
    <row r="7" spans="1:11" s="31" customFormat="1" ht="10.5" x14ac:dyDescent="0.15">
      <c r="B7" s="90"/>
      <c r="C7" s="90"/>
      <c r="D7" s="90"/>
      <c r="E7" s="90"/>
      <c r="F7" s="106"/>
      <c r="G7" s="106"/>
      <c r="H7" s="106"/>
    </row>
    <row r="8" spans="1:11" s="31" customFormat="1" ht="16.5" customHeight="1" x14ac:dyDescent="0.15">
      <c r="A8" s="95" t="s">
        <v>643</v>
      </c>
      <c r="B8" s="97" t="s">
        <v>1047</v>
      </c>
      <c r="C8" s="99" t="s">
        <v>1046</v>
      </c>
      <c r="D8" s="101" t="s">
        <v>1045</v>
      </c>
      <c r="E8" s="103" t="s">
        <v>187</v>
      </c>
      <c r="F8" s="76"/>
      <c r="G8" s="76"/>
      <c r="H8" s="77"/>
    </row>
    <row r="9" spans="1:11" s="31" customFormat="1" ht="27" customHeight="1" x14ac:dyDescent="0.15">
      <c r="A9" s="96"/>
      <c r="B9" s="98"/>
      <c r="C9" s="100"/>
      <c r="D9" s="102"/>
      <c r="E9" s="104" t="s">
        <v>1044</v>
      </c>
      <c r="F9" s="77"/>
      <c r="G9" s="104" t="s">
        <v>1043</v>
      </c>
      <c r="H9" s="77"/>
    </row>
    <row r="10" spans="1:11" s="31" customFormat="1" x14ac:dyDescent="0.15">
      <c r="A10" s="50" t="s">
        <v>194</v>
      </c>
      <c r="B10" s="48" t="s">
        <v>193</v>
      </c>
      <c r="C10" s="37" t="s">
        <v>236</v>
      </c>
      <c r="D10" s="37" t="s">
        <v>231</v>
      </c>
      <c r="E10" s="105" t="s">
        <v>226</v>
      </c>
      <c r="F10" s="77"/>
      <c r="G10" s="85" t="s">
        <v>221</v>
      </c>
      <c r="H10" s="77"/>
    </row>
    <row r="11" spans="1:11" s="31" customFormat="1" ht="30" x14ac:dyDescent="0.15">
      <c r="A11" s="49" t="s">
        <v>1042</v>
      </c>
      <c r="B11" s="38" t="s">
        <v>1041</v>
      </c>
      <c r="C11" s="39" t="s">
        <v>645</v>
      </c>
      <c r="D11" s="40">
        <v>5417963.9000000004</v>
      </c>
      <c r="E11" s="94">
        <v>3310000</v>
      </c>
      <c r="F11" s="77"/>
      <c r="G11" s="94">
        <v>2107963.9</v>
      </c>
      <c r="H11" s="77"/>
    </row>
    <row r="12" spans="1:11" s="31" customFormat="1" ht="30" x14ac:dyDescent="0.15">
      <c r="A12" s="42" t="s">
        <v>1040</v>
      </c>
      <c r="B12" s="38" t="s">
        <v>1039</v>
      </c>
      <c r="C12" s="39" t="s">
        <v>645</v>
      </c>
      <c r="D12" s="40">
        <v>3310000</v>
      </c>
      <c r="E12" s="94">
        <v>3310000</v>
      </c>
      <c r="F12" s="77"/>
      <c r="G12" s="93" t="s">
        <v>645</v>
      </c>
      <c r="H12" s="77"/>
    </row>
    <row r="13" spans="1:11" s="31" customFormat="1" ht="30" x14ac:dyDescent="0.15">
      <c r="A13" s="42" t="s">
        <v>1038</v>
      </c>
      <c r="B13" s="38" t="s">
        <v>1037</v>
      </c>
      <c r="C13" s="39" t="s">
        <v>645</v>
      </c>
      <c r="D13" s="40">
        <v>756800</v>
      </c>
      <c r="E13" s="94">
        <v>756800</v>
      </c>
      <c r="F13" s="77"/>
      <c r="G13" s="93" t="s">
        <v>645</v>
      </c>
      <c r="H13" s="77"/>
    </row>
    <row r="14" spans="1:11" s="31" customFormat="1" ht="30" x14ac:dyDescent="0.15">
      <c r="A14" s="42" t="s">
        <v>1036</v>
      </c>
      <c r="B14" s="38" t="s">
        <v>1035</v>
      </c>
      <c r="C14" s="39" t="s">
        <v>645</v>
      </c>
      <c r="D14" s="40">
        <v>756800</v>
      </c>
      <c r="E14" s="94">
        <v>756800</v>
      </c>
      <c r="F14" s="77"/>
      <c r="G14" s="93" t="s">
        <v>645</v>
      </c>
      <c r="H14" s="77"/>
    </row>
    <row r="15" spans="1:11" s="31" customFormat="1" ht="15" x14ac:dyDescent="0.15">
      <c r="A15" s="42" t="s">
        <v>1033</v>
      </c>
      <c r="B15" s="38" t="s">
        <v>1034</v>
      </c>
      <c r="C15" s="39" t="s">
        <v>1033</v>
      </c>
      <c r="D15" s="40">
        <v>732300</v>
      </c>
      <c r="E15" s="94">
        <v>732300</v>
      </c>
      <c r="F15" s="77"/>
      <c r="G15" s="93" t="s">
        <v>645</v>
      </c>
      <c r="H15" s="77"/>
    </row>
    <row r="16" spans="1:11" s="31" customFormat="1" ht="30" x14ac:dyDescent="0.15">
      <c r="A16" s="42" t="s">
        <v>1031</v>
      </c>
      <c r="B16" s="38" t="s">
        <v>1032</v>
      </c>
      <c r="C16" s="39" t="s">
        <v>1031</v>
      </c>
      <c r="D16" s="40">
        <v>2000</v>
      </c>
      <c r="E16" s="94">
        <v>2000</v>
      </c>
      <c r="F16" s="77"/>
      <c r="G16" s="93" t="s">
        <v>645</v>
      </c>
      <c r="H16" s="77"/>
    </row>
    <row r="17" spans="1:8" s="31" customFormat="1" ht="15" x14ac:dyDescent="0.15">
      <c r="A17" s="42" t="s">
        <v>1030</v>
      </c>
      <c r="B17" s="38" t="s">
        <v>1029</v>
      </c>
      <c r="C17" s="39" t="s">
        <v>1028</v>
      </c>
      <c r="D17" s="40">
        <v>22500</v>
      </c>
      <c r="E17" s="94">
        <v>22500</v>
      </c>
      <c r="F17" s="77"/>
      <c r="G17" s="93" t="s">
        <v>645</v>
      </c>
      <c r="H17" s="77"/>
    </row>
    <row r="18" spans="1:8" s="31" customFormat="1" ht="30" x14ac:dyDescent="0.15">
      <c r="A18" s="42" t="s">
        <v>1027</v>
      </c>
      <c r="B18" s="38" t="s">
        <v>1026</v>
      </c>
      <c r="C18" s="39" t="s">
        <v>1024</v>
      </c>
      <c r="D18" s="40">
        <v>0</v>
      </c>
      <c r="E18" s="94">
        <v>0</v>
      </c>
      <c r="F18" s="77"/>
      <c r="G18" s="93" t="s">
        <v>645</v>
      </c>
      <c r="H18" s="77"/>
    </row>
    <row r="19" spans="1:8" s="31" customFormat="1" ht="15" x14ac:dyDescent="0.15">
      <c r="A19" s="42" t="s">
        <v>1024</v>
      </c>
      <c r="B19" s="38" t="s">
        <v>1025</v>
      </c>
      <c r="C19" s="39" t="s">
        <v>1024</v>
      </c>
      <c r="D19" s="40">
        <v>0</v>
      </c>
      <c r="E19" s="94">
        <v>0</v>
      </c>
      <c r="F19" s="77"/>
      <c r="G19" s="93" t="s">
        <v>645</v>
      </c>
      <c r="H19" s="77"/>
    </row>
    <row r="20" spans="1:8" s="31" customFormat="1" ht="30" x14ac:dyDescent="0.15">
      <c r="A20" s="42" t="s">
        <v>1023</v>
      </c>
      <c r="B20" s="38" t="s">
        <v>1022</v>
      </c>
      <c r="C20" s="39" t="s">
        <v>1020</v>
      </c>
      <c r="D20" s="40">
        <v>0</v>
      </c>
      <c r="E20" s="94">
        <v>0</v>
      </c>
      <c r="F20" s="77"/>
      <c r="G20" s="93" t="s">
        <v>645</v>
      </c>
      <c r="H20" s="77"/>
    </row>
    <row r="21" spans="1:8" s="31" customFormat="1" ht="15" x14ac:dyDescent="0.15">
      <c r="A21" s="42" t="s">
        <v>1020</v>
      </c>
      <c r="B21" s="38" t="s">
        <v>1021</v>
      </c>
      <c r="C21" s="39" t="s">
        <v>1020</v>
      </c>
      <c r="D21" s="40">
        <v>0</v>
      </c>
      <c r="E21" s="94">
        <v>0</v>
      </c>
      <c r="F21" s="77"/>
      <c r="G21" s="93" t="s">
        <v>645</v>
      </c>
      <c r="H21" s="77"/>
    </row>
    <row r="22" spans="1:8" s="31" customFormat="1" ht="45" x14ac:dyDescent="0.15">
      <c r="A22" s="42" t="s">
        <v>1019</v>
      </c>
      <c r="B22" s="38" t="s">
        <v>1018</v>
      </c>
      <c r="C22" s="39" t="s">
        <v>645</v>
      </c>
      <c r="D22" s="40">
        <v>246190</v>
      </c>
      <c r="E22" s="94">
        <v>246190</v>
      </c>
      <c r="F22" s="77"/>
      <c r="G22" s="93" t="s">
        <v>645</v>
      </c>
      <c r="H22" s="77"/>
    </row>
    <row r="23" spans="1:8" s="31" customFormat="1" ht="30" x14ac:dyDescent="0.15">
      <c r="A23" s="42" t="s">
        <v>1017</v>
      </c>
      <c r="B23" s="38" t="s">
        <v>1016</v>
      </c>
      <c r="C23" s="39" t="s">
        <v>645</v>
      </c>
      <c r="D23" s="40">
        <v>105720</v>
      </c>
      <c r="E23" s="94">
        <v>105720</v>
      </c>
      <c r="F23" s="77"/>
      <c r="G23" s="93" t="s">
        <v>645</v>
      </c>
      <c r="H23" s="77"/>
    </row>
    <row r="24" spans="1:8" s="31" customFormat="1" ht="15" x14ac:dyDescent="0.15">
      <c r="A24" s="42" t="s">
        <v>1014</v>
      </c>
      <c r="B24" s="38" t="s">
        <v>1015</v>
      </c>
      <c r="C24" s="39" t="s">
        <v>1014</v>
      </c>
      <c r="D24" s="40">
        <v>0</v>
      </c>
      <c r="E24" s="94">
        <v>0</v>
      </c>
      <c r="F24" s="77"/>
      <c r="G24" s="93" t="s">
        <v>645</v>
      </c>
      <c r="H24" s="77"/>
    </row>
    <row r="25" spans="1:8" s="31" customFormat="1" ht="15" x14ac:dyDescent="0.15">
      <c r="A25" s="42" t="s">
        <v>1012</v>
      </c>
      <c r="B25" s="38" t="s">
        <v>1013</v>
      </c>
      <c r="C25" s="39" t="s">
        <v>1012</v>
      </c>
      <c r="D25" s="40">
        <v>52500</v>
      </c>
      <c r="E25" s="94">
        <v>52500</v>
      </c>
      <c r="F25" s="77"/>
      <c r="G25" s="93" t="s">
        <v>645</v>
      </c>
      <c r="H25" s="77"/>
    </row>
    <row r="26" spans="1:8" s="31" customFormat="1" ht="15" x14ac:dyDescent="0.15">
      <c r="A26" s="42" t="s">
        <v>1010</v>
      </c>
      <c r="B26" s="38" t="s">
        <v>1011</v>
      </c>
      <c r="C26" s="39" t="s">
        <v>1010</v>
      </c>
      <c r="D26" s="40">
        <v>40000</v>
      </c>
      <c r="E26" s="94">
        <v>40000</v>
      </c>
      <c r="F26" s="77"/>
      <c r="G26" s="93" t="s">
        <v>645</v>
      </c>
      <c r="H26" s="77"/>
    </row>
    <row r="27" spans="1:8" s="31" customFormat="1" ht="15" x14ac:dyDescent="0.15">
      <c r="A27" s="42" t="s">
        <v>1008</v>
      </c>
      <c r="B27" s="38" t="s">
        <v>1009</v>
      </c>
      <c r="C27" s="39" t="s">
        <v>1008</v>
      </c>
      <c r="D27" s="40">
        <v>10220</v>
      </c>
      <c r="E27" s="94">
        <v>10220</v>
      </c>
      <c r="F27" s="77"/>
      <c r="G27" s="93" t="s">
        <v>645</v>
      </c>
      <c r="H27" s="77"/>
    </row>
    <row r="28" spans="1:8" s="31" customFormat="1" ht="15" x14ac:dyDescent="0.15">
      <c r="A28" s="42" t="s">
        <v>1006</v>
      </c>
      <c r="B28" s="38" t="s">
        <v>1007</v>
      </c>
      <c r="C28" s="39" t="s">
        <v>1006</v>
      </c>
      <c r="D28" s="40">
        <v>1000</v>
      </c>
      <c r="E28" s="94">
        <v>1000</v>
      </c>
      <c r="F28" s="77"/>
      <c r="G28" s="93" t="s">
        <v>645</v>
      </c>
      <c r="H28" s="77"/>
    </row>
    <row r="29" spans="1:8" s="31" customFormat="1" ht="15" x14ac:dyDescent="0.15">
      <c r="A29" s="42" t="s">
        <v>1004</v>
      </c>
      <c r="B29" s="38" t="s">
        <v>1005</v>
      </c>
      <c r="C29" s="39" t="s">
        <v>1004</v>
      </c>
      <c r="D29" s="40">
        <v>2000</v>
      </c>
      <c r="E29" s="94">
        <v>2000</v>
      </c>
      <c r="F29" s="77"/>
      <c r="G29" s="93" t="s">
        <v>645</v>
      </c>
      <c r="H29" s="77"/>
    </row>
    <row r="30" spans="1:8" s="31" customFormat="1" ht="15" x14ac:dyDescent="0.15">
      <c r="A30" s="42" t="s">
        <v>1002</v>
      </c>
      <c r="B30" s="38" t="s">
        <v>1003</v>
      </c>
      <c r="C30" s="39" t="s">
        <v>1002</v>
      </c>
      <c r="D30" s="40">
        <v>0</v>
      </c>
      <c r="E30" s="94">
        <v>0</v>
      </c>
      <c r="F30" s="77"/>
      <c r="G30" s="93" t="s">
        <v>645</v>
      </c>
      <c r="H30" s="77"/>
    </row>
    <row r="31" spans="1:8" s="31" customFormat="1" ht="30" x14ac:dyDescent="0.15">
      <c r="A31" s="42" t="s">
        <v>1001</v>
      </c>
      <c r="B31" s="38" t="s">
        <v>1000</v>
      </c>
      <c r="C31" s="39" t="s">
        <v>645</v>
      </c>
      <c r="D31" s="40">
        <v>4000</v>
      </c>
      <c r="E31" s="94">
        <v>4000</v>
      </c>
      <c r="F31" s="77"/>
      <c r="G31" s="93" t="s">
        <v>645</v>
      </c>
      <c r="H31" s="77"/>
    </row>
    <row r="32" spans="1:8" s="31" customFormat="1" ht="15" x14ac:dyDescent="0.15">
      <c r="A32" s="42" t="s">
        <v>998</v>
      </c>
      <c r="B32" s="38" t="s">
        <v>999</v>
      </c>
      <c r="C32" s="39" t="s">
        <v>998</v>
      </c>
      <c r="D32" s="40">
        <v>1000</v>
      </c>
      <c r="E32" s="94">
        <v>1000</v>
      </c>
      <c r="F32" s="77"/>
      <c r="G32" s="93" t="s">
        <v>645</v>
      </c>
      <c r="H32" s="77"/>
    </row>
    <row r="33" spans="1:8" s="31" customFormat="1" ht="15" x14ac:dyDescent="0.15">
      <c r="A33" s="42" t="s">
        <v>996</v>
      </c>
      <c r="B33" s="38" t="s">
        <v>997</v>
      </c>
      <c r="C33" s="39" t="s">
        <v>996</v>
      </c>
      <c r="D33" s="40">
        <v>3000</v>
      </c>
      <c r="E33" s="94">
        <v>3000</v>
      </c>
      <c r="F33" s="77"/>
      <c r="G33" s="93" t="s">
        <v>645</v>
      </c>
      <c r="H33" s="77"/>
    </row>
    <row r="34" spans="1:8" s="31" customFormat="1" ht="15" x14ac:dyDescent="0.15">
      <c r="A34" s="42" t="s">
        <v>995</v>
      </c>
      <c r="B34" s="38" t="s">
        <v>994</v>
      </c>
      <c r="C34" s="39" t="s">
        <v>993</v>
      </c>
      <c r="D34" s="40">
        <v>0</v>
      </c>
      <c r="E34" s="94">
        <v>0</v>
      </c>
      <c r="F34" s="77"/>
      <c r="G34" s="93" t="s">
        <v>645</v>
      </c>
      <c r="H34" s="77"/>
    </row>
    <row r="35" spans="1:8" s="31" customFormat="1" ht="45" x14ac:dyDescent="0.15">
      <c r="A35" s="42" t="s">
        <v>992</v>
      </c>
      <c r="B35" s="38" t="s">
        <v>991</v>
      </c>
      <c r="C35" s="39" t="s">
        <v>645</v>
      </c>
      <c r="D35" s="40">
        <v>62300</v>
      </c>
      <c r="E35" s="94">
        <v>62300</v>
      </c>
      <c r="F35" s="77"/>
      <c r="G35" s="93" t="s">
        <v>645</v>
      </c>
      <c r="H35" s="77"/>
    </row>
    <row r="36" spans="1:8" s="31" customFormat="1" ht="15" x14ac:dyDescent="0.15">
      <c r="A36" s="42" t="s">
        <v>989</v>
      </c>
      <c r="B36" s="38" t="s">
        <v>990</v>
      </c>
      <c r="C36" s="39" t="s">
        <v>989</v>
      </c>
      <c r="D36" s="40">
        <v>0</v>
      </c>
      <c r="E36" s="94">
        <v>0</v>
      </c>
      <c r="F36" s="77"/>
      <c r="G36" s="93" t="s">
        <v>645</v>
      </c>
      <c r="H36" s="77"/>
    </row>
    <row r="37" spans="1:8" s="31" customFormat="1" ht="15" x14ac:dyDescent="0.15">
      <c r="A37" s="42" t="s">
        <v>987</v>
      </c>
      <c r="B37" s="38" t="s">
        <v>988</v>
      </c>
      <c r="C37" s="39" t="s">
        <v>987</v>
      </c>
      <c r="D37" s="40">
        <v>7000</v>
      </c>
      <c r="E37" s="94">
        <v>7000</v>
      </c>
      <c r="F37" s="77"/>
      <c r="G37" s="93" t="s">
        <v>645</v>
      </c>
      <c r="H37" s="77"/>
    </row>
    <row r="38" spans="1:8" s="31" customFormat="1" ht="30" x14ac:dyDescent="0.15">
      <c r="A38" s="42" t="s">
        <v>985</v>
      </c>
      <c r="B38" s="38" t="s">
        <v>986</v>
      </c>
      <c r="C38" s="39" t="s">
        <v>985</v>
      </c>
      <c r="D38" s="40">
        <v>1000</v>
      </c>
      <c r="E38" s="94">
        <v>1000</v>
      </c>
      <c r="F38" s="77"/>
      <c r="G38" s="93" t="s">
        <v>645</v>
      </c>
      <c r="H38" s="77"/>
    </row>
    <row r="39" spans="1:8" s="31" customFormat="1" ht="15" x14ac:dyDescent="0.15">
      <c r="A39" s="42" t="s">
        <v>983</v>
      </c>
      <c r="B39" s="38" t="s">
        <v>984</v>
      </c>
      <c r="C39" s="39" t="s">
        <v>983</v>
      </c>
      <c r="D39" s="40">
        <v>5000</v>
      </c>
      <c r="E39" s="94">
        <v>5000</v>
      </c>
      <c r="F39" s="77"/>
      <c r="G39" s="93" t="s">
        <v>645</v>
      </c>
      <c r="H39" s="77"/>
    </row>
    <row r="40" spans="1:8" s="31" customFormat="1" ht="15" x14ac:dyDescent="0.15">
      <c r="A40" s="42" t="s">
        <v>981</v>
      </c>
      <c r="B40" s="38" t="s">
        <v>982</v>
      </c>
      <c r="C40" s="39" t="s">
        <v>981</v>
      </c>
      <c r="D40" s="40">
        <v>2000</v>
      </c>
      <c r="E40" s="94">
        <v>2000</v>
      </c>
      <c r="F40" s="77"/>
      <c r="G40" s="93" t="s">
        <v>645</v>
      </c>
      <c r="H40" s="77"/>
    </row>
    <row r="41" spans="1:8" s="31" customFormat="1" ht="15" x14ac:dyDescent="0.15">
      <c r="A41" s="42" t="s">
        <v>979</v>
      </c>
      <c r="B41" s="38" t="s">
        <v>980</v>
      </c>
      <c r="C41" s="39" t="s">
        <v>979</v>
      </c>
      <c r="D41" s="40">
        <v>1000</v>
      </c>
      <c r="E41" s="94">
        <v>1000</v>
      </c>
      <c r="F41" s="77"/>
      <c r="G41" s="93" t="s">
        <v>645</v>
      </c>
      <c r="H41" s="77"/>
    </row>
    <row r="42" spans="1:8" s="31" customFormat="1" ht="15" x14ac:dyDescent="0.15">
      <c r="A42" s="42" t="s">
        <v>977</v>
      </c>
      <c r="B42" s="38" t="s">
        <v>978</v>
      </c>
      <c r="C42" s="39" t="s">
        <v>977</v>
      </c>
      <c r="D42" s="40">
        <v>2000</v>
      </c>
      <c r="E42" s="94">
        <v>2000</v>
      </c>
      <c r="F42" s="77"/>
      <c r="G42" s="93" t="s">
        <v>645</v>
      </c>
      <c r="H42" s="77"/>
    </row>
    <row r="43" spans="1:8" s="31" customFormat="1" ht="15" x14ac:dyDescent="0.15">
      <c r="A43" s="42" t="s">
        <v>976</v>
      </c>
      <c r="B43" s="38" t="s">
        <v>975</v>
      </c>
      <c r="C43" s="39" t="s">
        <v>974</v>
      </c>
      <c r="D43" s="40">
        <v>44300</v>
      </c>
      <c r="E43" s="94">
        <v>44300</v>
      </c>
      <c r="F43" s="77"/>
      <c r="G43" s="93" t="s">
        <v>645</v>
      </c>
      <c r="H43" s="77"/>
    </row>
    <row r="44" spans="1:8" s="31" customFormat="1" ht="30" x14ac:dyDescent="0.15">
      <c r="A44" s="42" t="s">
        <v>973</v>
      </c>
      <c r="B44" s="38" t="s">
        <v>972</v>
      </c>
      <c r="C44" s="39" t="s">
        <v>645</v>
      </c>
      <c r="D44" s="40">
        <v>10800</v>
      </c>
      <c r="E44" s="94">
        <v>10800</v>
      </c>
      <c r="F44" s="77"/>
      <c r="G44" s="93" t="s">
        <v>645</v>
      </c>
      <c r="H44" s="77"/>
    </row>
    <row r="45" spans="1:8" s="31" customFormat="1" ht="15" x14ac:dyDescent="0.15">
      <c r="A45" s="42" t="s">
        <v>970</v>
      </c>
      <c r="B45" s="38" t="s">
        <v>971</v>
      </c>
      <c r="C45" s="39" t="s">
        <v>970</v>
      </c>
      <c r="D45" s="40">
        <v>10800</v>
      </c>
      <c r="E45" s="94">
        <v>10800</v>
      </c>
      <c r="F45" s="77"/>
      <c r="G45" s="93" t="s">
        <v>645</v>
      </c>
      <c r="H45" s="77"/>
    </row>
    <row r="46" spans="1:8" s="31" customFormat="1" ht="30" x14ac:dyDescent="0.15">
      <c r="A46" s="42" t="s">
        <v>969</v>
      </c>
      <c r="B46" s="38" t="s">
        <v>968</v>
      </c>
      <c r="C46" s="39" t="s">
        <v>645</v>
      </c>
      <c r="D46" s="40">
        <v>5000</v>
      </c>
      <c r="E46" s="94">
        <v>5000</v>
      </c>
      <c r="F46" s="77"/>
      <c r="G46" s="93" t="s">
        <v>645</v>
      </c>
      <c r="H46" s="77"/>
    </row>
    <row r="47" spans="1:8" s="31" customFormat="1" ht="15" x14ac:dyDescent="0.15">
      <c r="A47" s="42" t="s">
        <v>966</v>
      </c>
      <c r="B47" s="38" t="s">
        <v>967</v>
      </c>
      <c r="C47" s="39" t="s">
        <v>966</v>
      </c>
      <c r="D47" s="40">
        <v>0</v>
      </c>
      <c r="E47" s="94">
        <v>0</v>
      </c>
      <c r="F47" s="77"/>
      <c r="G47" s="93" t="s">
        <v>645</v>
      </c>
      <c r="H47" s="77"/>
    </row>
    <row r="48" spans="1:8" s="31" customFormat="1" ht="30" x14ac:dyDescent="0.15">
      <c r="A48" s="42" t="s">
        <v>964</v>
      </c>
      <c r="B48" s="38" t="s">
        <v>965</v>
      </c>
      <c r="C48" s="39" t="s">
        <v>964</v>
      </c>
      <c r="D48" s="40">
        <v>5000</v>
      </c>
      <c r="E48" s="94">
        <v>5000</v>
      </c>
      <c r="F48" s="77"/>
      <c r="G48" s="93" t="s">
        <v>645</v>
      </c>
      <c r="H48" s="77"/>
    </row>
    <row r="49" spans="1:8" s="31" customFormat="1" ht="30" x14ac:dyDescent="0.15">
      <c r="A49" s="42" t="s">
        <v>963</v>
      </c>
      <c r="B49" s="38" t="s">
        <v>962</v>
      </c>
      <c r="C49" s="39" t="s">
        <v>645</v>
      </c>
      <c r="D49" s="40">
        <v>58370</v>
      </c>
      <c r="E49" s="94">
        <v>58370</v>
      </c>
      <c r="F49" s="77"/>
      <c r="G49" s="93" t="s">
        <v>645</v>
      </c>
      <c r="H49" s="77"/>
    </row>
    <row r="50" spans="1:8" s="31" customFormat="1" ht="15" x14ac:dyDescent="0.15">
      <c r="A50" s="42" t="s">
        <v>960</v>
      </c>
      <c r="B50" s="38" t="s">
        <v>961</v>
      </c>
      <c r="C50" s="39" t="s">
        <v>960</v>
      </c>
      <c r="D50" s="40">
        <v>20370</v>
      </c>
      <c r="E50" s="94">
        <v>20370</v>
      </c>
      <c r="F50" s="77"/>
      <c r="G50" s="93" t="s">
        <v>645</v>
      </c>
      <c r="H50" s="77"/>
    </row>
    <row r="51" spans="1:8" s="31" customFormat="1" ht="15" x14ac:dyDescent="0.15">
      <c r="A51" s="42" t="s">
        <v>958</v>
      </c>
      <c r="B51" s="38" t="s">
        <v>959</v>
      </c>
      <c r="C51" s="39" t="s">
        <v>958</v>
      </c>
      <c r="D51" s="40">
        <v>0</v>
      </c>
      <c r="E51" s="94">
        <v>0</v>
      </c>
      <c r="F51" s="77"/>
      <c r="G51" s="93" t="s">
        <v>645</v>
      </c>
      <c r="H51" s="77"/>
    </row>
    <row r="52" spans="1:8" s="31" customFormat="1" ht="30" x14ac:dyDescent="0.15">
      <c r="A52" s="42" t="s">
        <v>956</v>
      </c>
      <c r="B52" s="38" t="s">
        <v>957</v>
      </c>
      <c r="C52" s="39" t="s">
        <v>956</v>
      </c>
      <c r="D52" s="40">
        <v>0</v>
      </c>
      <c r="E52" s="94">
        <v>0</v>
      </c>
      <c r="F52" s="77"/>
      <c r="G52" s="93" t="s">
        <v>645</v>
      </c>
      <c r="H52" s="77"/>
    </row>
    <row r="53" spans="1:8" s="31" customFormat="1" ht="15" x14ac:dyDescent="0.15">
      <c r="A53" s="42" t="s">
        <v>954</v>
      </c>
      <c r="B53" s="38" t="s">
        <v>955</v>
      </c>
      <c r="C53" s="39" t="s">
        <v>954</v>
      </c>
      <c r="D53" s="40">
        <v>15000</v>
      </c>
      <c r="E53" s="94">
        <v>15000</v>
      </c>
      <c r="F53" s="77"/>
      <c r="G53" s="93" t="s">
        <v>645</v>
      </c>
      <c r="H53" s="77"/>
    </row>
    <row r="54" spans="1:8" s="31" customFormat="1" ht="15" x14ac:dyDescent="0.15">
      <c r="A54" s="42" t="s">
        <v>952</v>
      </c>
      <c r="B54" s="38" t="s">
        <v>953</v>
      </c>
      <c r="C54" s="39" t="s">
        <v>952</v>
      </c>
      <c r="D54" s="40">
        <v>0</v>
      </c>
      <c r="E54" s="94">
        <v>0</v>
      </c>
      <c r="F54" s="77"/>
      <c r="G54" s="93" t="s">
        <v>645</v>
      </c>
      <c r="H54" s="77"/>
    </row>
    <row r="55" spans="1:8" s="31" customFormat="1" ht="15" x14ac:dyDescent="0.15">
      <c r="A55" s="42" t="s">
        <v>950</v>
      </c>
      <c r="B55" s="38" t="s">
        <v>951</v>
      </c>
      <c r="C55" s="39" t="s">
        <v>950</v>
      </c>
      <c r="D55" s="40">
        <v>0</v>
      </c>
      <c r="E55" s="94">
        <v>0</v>
      </c>
      <c r="F55" s="77"/>
      <c r="G55" s="93" t="s">
        <v>645</v>
      </c>
      <c r="H55" s="77"/>
    </row>
    <row r="56" spans="1:8" s="31" customFormat="1" ht="15" x14ac:dyDescent="0.15">
      <c r="A56" s="42" t="s">
        <v>948</v>
      </c>
      <c r="B56" s="38" t="s">
        <v>949</v>
      </c>
      <c r="C56" s="39" t="s">
        <v>948</v>
      </c>
      <c r="D56" s="40">
        <v>20000</v>
      </c>
      <c r="E56" s="94">
        <v>20000</v>
      </c>
      <c r="F56" s="77"/>
      <c r="G56" s="93" t="s">
        <v>645</v>
      </c>
      <c r="H56" s="77"/>
    </row>
    <row r="57" spans="1:8" s="31" customFormat="1" ht="15" x14ac:dyDescent="0.15">
      <c r="A57" s="42" t="s">
        <v>947</v>
      </c>
      <c r="B57" s="38" t="s">
        <v>946</v>
      </c>
      <c r="C57" s="39" t="s">
        <v>945</v>
      </c>
      <c r="D57" s="40">
        <v>3000</v>
      </c>
      <c r="E57" s="94">
        <v>3000</v>
      </c>
      <c r="F57" s="77"/>
      <c r="G57" s="93" t="s">
        <v>645</v>
      </c>
      <c r="H57" s="77"/>
    </row>
    <row r="58" spans="1:8" s="31" customFormat="1" ht="30" x14ac:dyDescent="0.15">
      <c r="A58" s="42" t="s">
        <v>944</v>
      </c>
      <c r="B58" s="38" t="s">
        <v>943</v>
      </c>
      <c r="C58" s="39" t="s">
        <v>645</v>
      </c>
      <c r="D58" s="40">
        <v>0</v>
      </c>
      <c r="E58" s="94">
        <v>0</v>
      </c>
      <c r="F58" s="77"/>
      <c r="G58" s="93" t="s">
        <v>645</v>
      </c>
      <c r="H58" s="77"/>
    </row>
    <row r="59" spans="1:8" s="31" customFormat="1" ht="15" x14ac:dyDescent="0.15">
      <c r="A59" s="42" t="s">
        <v>942</v>
      </c>
      <c r="B59" s="38" t="s">
        <v>941</v>
      </c>
      <c r="C59" s="39" t="s">
        <v>645</v>
      </c>
      <c r="D59" s="40">
        <v>0</v>
      </c>
      <c r="E59" s="94">
        <v>0</v>
      </c>
      <c r="F59" s="77"/>
      <c r="G59" s="94">
        <v>0</v>
      </c>
      <c r="H59" s="77"/>
    </row>
    <row r="60" spans="1:8" s="31" customFormat="1" ht="15" x14ac:dyDescent="0.15">
      <c r="A60" s="42" t="s">
        <v>940</v>
      </c>
      <c r="B60" s="38" t="s">
        <v>939</v>
      </c>
      <c r="C60" s="39" t="s">
        <v>915</v>
      </c>
      <c r="D60" s="40">
        <v>0</v>
      </c>
      <c r="E60" s="94">
        <v>0</v>
      </c>
      <c r="F60" s="77"/>
      <c r="G60" s="93" t="s">
        <v>645</v>
      </c>
      <c r="H60" s="77"/>
    </row>
    <row r="61" spans="1:8" s="31" customFormat="1" ht="15" x14ac:dyDescent="0.15">
      <c r="A61" s="42" t="s">
        <v>938</v>
      </c>
      <c r="B61" s="38" t="s">
        <v>937</v>
      </c>
      <c r="C61" s="39" t="s">
        <v>913</v>
      </c>
      <c r="D61" s="40">
        <v>0</v>
      </c>
      <c r="E61" s="94">
        <v>0</v>
      </c>
      <c r="F61" s="77"/>
      <c r="G61" s="93" t="s">
        <v>645</v>
      </c>
      <c r="H61" s="77"/>
    </row>
    <row r="62" spans="1:8" s="31" customFormat="1" ht="15" x14ac:dyDescent="0.15">
      <c r="A62" s="42" t="s">
        <v>936</v>
      </c>
      <c r="B62" s="38" t="s">
        <v>935</v>
      </c>
      <c r="C62" s="39" t="s">
        <v>645</v>
      </c>
      <c r="D62" s="40">
        <v>0</v>
      </c>
      <c r="E62" s="94">
        <v>0</v>
      </c>
      <c r="F62" s="77"/>
      <c r="G62" s="94">
        <v>0</v>
      </c>
      <c r="H62" s="77"/>
    </row>
    <row r="63" spans="1:8" s="31" customFormat="1" ht="15" x14ac:dyDescent="0.15">
      <c r="A63" s="42" t="s">
        <v>934</v>
      </c>
      <c r="B63" s="38" t="s">
        <v>933</v>
      </c>
      <c r="C63" s="39" t="s">
        <v>909</v>
      </c>
      <c r="D63" s="40">
        <v>0</v>
      </c>
      <c r="E63" s="94">
        <v>0</v>
      </c>
      <c r="F63" s="77"/>
      <c r="G63" s="93" t="s">
        <v>645</v>
      </c>
      <c r="H63" s="77"/>
    </row>
    <row r="64" spans="1:8" s="31" customFormat="1" ht="15" x14ac:dyDescent="0.15">
      <c r="A64" s="42" t="s">
        <v>932</v>
      </c>
      <c r="B64" s="38" t="s">
        <v>931</v>
      </c>
      <c r="C64" s="39" t="s">
        <v>907</v>
      </c>
      <c r="D64" s="40">
        <v>0</v>
      </c>
      <c r="E64" s="94">
        <v>0</v>
      </c>
      <c r="F64" s="77"/>
      <c r="G64" s="93" t="s">
        <v>645</v>
      </c>
      <c r="H64" s="77"/>
    </row>
    <row r="65" spans="1:8" s="31" customFormat="1" ht="30" x14ac:dyDescent="0.15">
      <c r="A65" s="42" t="s">
        <v>930</v>
      </c>
      <c r="B65" s="38" t="s">
        <v>929</v>
      </c>
      <c r="C65" s="39" t="s">
        <v>645</v>
      </c>
      <c r="D65" s="40">
        <v>0</v>
      </c>
      <c r="E65" s="94">
        <v>0</v>
      </c>
      <c r="F65" s="77"/>
      <c r="G65" s="93" t="s">
        <v>645</v>
      </c>
      <c r="H65" s="77"/>
    </row>
    <row r="66" spans="1:8" s="31" customFormat="1" ht="15" x14ac:dyDescent="0.15">
      <c r="A66" s="42" t="s">
        <v>928</v>
      </c>
      <c r="B66" s="38" t="s">
        <v>927</v>
      </c>
      <c r="C66" s="39" t="s">
        <v>926</v>
      </c>
      <c r="D66" s="40">
        <v>0</v>
      </c>
      <c r="E66" s="94">
        <v>0</v>
      </c>
      <c r="F66" s="77"/>
      <c r="G66" s="93" t="s">
        <v>645</v>
      </c>
      <c r="H66" s="77"/>
    </row>
    <row r="67" spans="1:8" s="31" customFormat="1" ht="15" x14ac:dyDescent="0.15">
      <c r="A67" s="42" t="s">
        <v>925</v>
      </c>
      <c r="B67" s="38" t="s">
        <v>924</v>
      </c>
      <c r="C67" s="39" t="s">
        <v>923</v>
      </c>
      <c r="D67" s="40">
        <v>0</v>
      </c>
      <c r="E67" s="94">
        <v>0</v>
      </c>
      <c r="F67" s="77"/>
      <c r="G67" s="93" t="s">
        <v>645</v>
      </c>
      <c r="H67" s="77"/>
    </row>
    <row r="68" spans="1:8" s="31" customFormat="1" ht="15" x14ac:dyDescent="0.15">
      <c r="A68" s="42" t="s">
        <v>922</v>
      </c>
      <c r="B68" s="38" t="s">
        <v>921</v>
      </c>
      <c r="C68" s="39" t="s">
        <v>920</v>
      </c>
      <c r="D68" s="40">
        <v>0</v>
      </c>
      <c r="E68" s="94">
        <v>0</v>
      </c>
      <c r="F68" s="77"/>
      <c r="G68" s="93" t="s">
        <v>645</v>
      </c>
      <c r="H68" s="77"/>
    </row>
    <row r="69" spans="1:8" s="31" customFormat="1" ht="15" x14ac:dyDescent="0.15">
      <c r="A69" s="42" t="s">
        <v>919</v>
      </c>
      <c r="B69" s="38" t="s">
        <v>918</v>
      </c>
      <c r="C69" s="39" t="s">
        <v>645</v>
      </c>
      <c r="D69" s="40">
        <v>2073500</v>
      </c>
      <c r="E69" s="94">
        <v>2073500</v>
      </c>
      <c r="F69" s="77"/>
      <c r="G69" s="93" t="s">
        <v>645</v>
      </c>
      <c r="H69" s="77"/>
    </row>
    <row r="70" spans="1:8" s="31" customFormat="1" ht="30" x14ac:dyDescent="0.15">
      <c r="A70" s="42" t="s">
        <v>917</v>
      </c>
      <c r="B70" s="38" t="s">
        <v>916</v>
      </c>
      <c r="C70" s="39" t="s">
        <v>901</v>
      </c>
      <c r="D70" s="40">
        <v>2073500</v>
      </c>
      <c r="E70" s="94">
        <v>2073500</v>
      </c>
      <c r="F70" s="77"/>
      <c r="G70" s="94">
        <v>0</v>
      </c>
      <c r="H70" s="77"/>
    </row>
    <row r="71" spans="1:8" s="31" customFormat="1" ht="30" x14ac:dyDescent="0.15">
      <c r="A71" s="42" t="s">
        <v>915</v>
      </c>
      <c r="B71" s="38" t="s">
        <v>914</v>
      </c>
      <c r="C71" s="39" t="s">
        <v>901</v>
      </c>
      <c r="D71" s="40">
        <v>2073500</v>
      </c>
      <c r="E71" s="94">
        <v>2073500</v>
      </c>
      <c r="F71" s="77"/>
      <c r="G71" s="93" t="s">
        <v>645</v>
      </c>
      <c r="H71" s="77"/>
    </row>
    <row r="72" spans="1:8" s="31" customFormat="1" ht="30" x14ac:dyDescent="0.15">
      <c r="A72" s="42" t="s">
        <v>913</v>
      </c>
      <c r="B72" s="38" t="s">
        <v>912</v>
      </c>
      <c r="C72" s="39" t="s">
        <v>898</v>
      </c>
      <c r="D72" s="40">
        <v>0</v>
      </c>
      <c r="E72" s="94">
        <v>0</v>
      </c>
      <c r="F72" s="77"/>
      <c r="G72" s="93" t="s">
        <v>645</v>
      </c>
      <c r="H72" s="77"/>
    </row>
    <row r="73" spans="1:8" s="31" customFormat="1" ht="30" x14ac:dyDescent="0.15">
      <c r="A73" s="42" t="s">
        <v>911</v>
      </c>
      <c r="B73" s="38" t="s">
        <v>910</v>
      </c>
      <c r="C73" s="39" t="s">
        <v>893</v>
      </c>
      <c r="D73" s="40">
        <v>0</v>
      </c>
      <c r="E73" s="94">
        <v>0</v>
      </c>
      <c r="F73" s="77"/>
      <c r="G73" s="94">
        <v>0</v>
      </c>
      <c r="H73" s="77"/>
    </row>
    <row r="74" spans="1:8" s="31" customFormat="1" ht="30" x14ac:dyDescent="0.15">
      <c r="A74" s="42" t="s">
        <v>909</v>
      </c>
      <c r="B74" s="38" t="s">
        <v>908</v>
      </c>
      <c r="C74" s="39" t="s">
        <v>893</v>
      </c>
      <c r="D74" s="40">
        <v>0</v>
      </c>
      <c r="E74" s="94">
        <v>0</v>
      </c>
      <c r="F74" s="77"/>
      <c r="G74" s="93" t="s">
        <v>645</v>
      </c>
      <c r="H74" s="77"/>
    </row>
    <row r="75" spans="1:8" s="31" customFormat="1" ht="30" x14ac:dyDescent="0.15">
      <c r="A75" s="42" t="s">
        <v>907</v>
      </c>
      <c r="B75" s="38" t="s">
        <v>906</v>
      </c>
      <c r="C75" s="39" t="s">
        <v>890</v>
      </c>
      <c r="D75" s="40">
        <v>0</v>
      </c>
      <c r="E75" s="94">
        <v>0</v>
      </c>
      <c r="F75" s="77"/>
      <c r="G75" s="93" t="s">
        <v>645</v>
      </c>
      <c r="H75" s="77"/>
    </row>
    <row r="76" spans="1:8" s="31" customFormat="1" ht="30" x14ac:dyDescent="0.15">
      <c r="A76" s="42" t="s">
        <v>905</v>
      </c>
      <c r="B76" s="38" t="s">
        <v>904</v>
      </c>
      <c r="C76" s="39" t="s">
        <v>645</v>
      </c>
      <c r="D76" s="40">
        <v>20000</v>
      </c>
      <c r="E76" s="94">
        <v>20000</v>
      </c>
      <c r="F76" s="77"/>
      <c r="G76" s="93" t="s">
        <v>645</v>
      </c>
      <c r="H76" s="77"/>
    </row>
    <row r="77" spans="1:8" s="31" customFormat="1" ht="30" x14ac:dyDescent="0.15">
      <c r="A77" s="42" t="s">
        <v>903</v>
      </c>
      <c r="B77" s="38" t="s">
        <v>902</v>
      </c>
      <c r="C77" s="39" t="s">
        <v>645</v>
      </c>
      <c r="D77" s="40">
        <v>0</v>
      </c>
      <c r="E77" s="94">
        <v>0</v>
      </c>
      <c r="F77" s="77"/>
      <c r="G77" s="94">
        <v>0</v>
      </c>
      <c r="H77" s="77"/>
    </row>
    <row r="78" spans="1:8" s="31" customFormat="1" ht="30" x14ac:dyDescent="0.15">
      <c r="A78" s="42" t="s">
        <v>901</v>
      </c>
      <c r="B78" s="38" t="s">
        <v>900</v>
      </c>
      <c r="C78" s="39" t="s">
        <v>899</v>
      </c>
      <c r="D78" s="40">
        <v>0</v>
      </c>
      <c r="E78" s="94">
        <v>0</v>
      </c>
      <c r="F78" s="77"/>
      <c r="G78" s="93" t="s">
        <v>645</v>
      </c>
      <c r="H78" s="77"/>
    </row>
    <row r="79" spans="1:8" s="31" customFormat="1" ht="30" x14ac:dyDescent="0.15">
      <c r="A79" s="42" t="s">
        <v>898</v>
      </c>
      <c r="B79" s="38" t="s">
        <v>897</v>
      </c>
      <c r="C79" s="39" t="s">
        <v>896</v>
      </c>
      <c r="D79" s="40">
        <v>0</v>
      </c>
      <c r="E79" s="94">
        <v>0</v>
      </c>
      <c r="F79" s="77"/>
      <c r="G79" s="93" t="s">
        <v>645</v>
      </c>
      <c r="H79" s="77"/>
    </row>
    <row r="80" spans="1:8" s="31" customFormat="1" ht="30" x14ac:dyDescent="0.15">
      <c r="A80" s="42" t="s">
        <v>895</v>
      </c>
      <c r="B80" s="38" t="s">
        <v>894</v>
      </c>
      <c r="C80" s="39" t="s">
        <v>645</v>
      </c>
      <c r="D80" s="40">
        <v>0</v>
      </c>
      <c r="E80" s="94">
        <v>0</v>
      </c>
      <c r="F80" s="77"/>
      <c r="G80" s="94">
        <v>0</v>
      </c>
      <c r="H80" s="77"/>
    </row>
    <row r="81" spans="1:8" s="31" customFormat="1" ht="30" x14ac:dyDescent="0.15">
      <c r="A81" s="42" t="s">
        <v>893</v>
      </c>
      <c r="B81" s="38" t="s">
        <v>892</v>
      </c>
      <c r="C81" s="39" t="s">
        <v>891</v>
      </c>
      <c r="D81" s="40">
        <v>0</v>
      </c>
      <c r="E81" s="94">
        <v>0</v>
      </c>
      <c r="F81" s="77"/>
      <c r="G81" s="93" t="s">
        <v>645</v>
      </c>
      <c r="H81" s="77"/>
    </row>
    <row r="82" spans="1:8" s="31" customFormat="1" ht="30" x14ac:dyDescent="0.15">
      <c r="A82" s="42" t="s">
        <v>890</v>
      </c>
      <c r="B82" s="38" t="s">
        <v>889</v>
      </c>
      <c r="C82" s="39" t="s">
        <v>888</v>
      </c>
      <c r="D82" s="40">
        <v>0</v>
      </c>
      <c r="E82" s="94">
        <v>0</v>
      </c>
      <c r="F82" s="77"/>
      <c r="G82" s="93" t="s">
        <v>645</v>
      </c>
      <c r="H82" s="77"/>
    </row>
    <row r="83" spans="1:8" s="31" customFormat="1" ht="30" x14ac:dyDescent="0.15">
      <c r="A83" s="42" t="s">
        <v>887</v>
      </c>
      <c r="B83" s="38" t="s">
        <v>886</v>
      </c>
      <c r="C83" s="39" t="s">
        <v>645</v>
      </c>
      <c r="D83" s="40">
        <v>20000</v>
      </c>
      <c r="E83" s="94">
        <v>20000</v>
      </c>
      <c r="F83" s="77"/>
      <c r="G83" s="93" t="s">
        <v>645</v>
      </c>
      <c r="H83" s="77"/>
    </row>
    <row r="84" spans="1:8" s="31" customFormat="1" ht="30" x14ac:dyDescent="0.15">
      <c r="A84" s="42" t="s">
        <v>885</v>
      </c>
      <c r="B84" s="38" t="s">
        <v>884</v>
      </c>
      <c r="C84" s="39" t="s">
        <v>883</v>
      </c>
      <c r="D84" s="40">
        <v>0</v>
      </c>
      <c r="E84" s="94">
        <v>0</v>
      </c>
      <c r="F84" s="77"/>
      <c r="G84" s="93" t="s">
        <v>645</v>
      </c>
      <c r="H84" s="77"/>
    </row>
    <row r="85" spans="1:8" s="31" customFormat="1" ht="30" x14ac:dyDescent="0.15">
      <c r="A85" s="42" t="s">
        <v>882</v>
      </c>
      <c r="B85" s="38" t="s">
        <v>881</v>
      </c>
      <c r="C85" s="39" t="s">
        <v>880</v>
      </c>
      <c r="D85" s="40">
        <v>0</v>
      </c>
      <c r="E85" s="94">
        <v>0</v>
      </c>
      <c r="F85" s="77"/>
      <c r="G85" s="93" t="s">
        <v>645</v>
      </c>
      <c r="H85" s="77"/>
    </row>
    <row r="86" spans="1:8" s="31" customFormat="1" ht="30" x14ac:dyDescent="0.15">
      <c r="A86" s="42" t="s">
        <v>879</v>
      </c>
      <c r="B86" s="38" t="s">
        <v>878</v>
      </c>
      <c r="C86" s="39" t="s">
        <v>877</v>
      </c>
      <c r="D86" s="40">
        <v>20000</v>
      </c>
      <c r="E86" s="94">
        <v>20000</v>
      </c>
      <c r="F86" s="77"/>
      <c r="G86" s="93" t="s">
        <v>645</v>
      </c>
      <c r="H86" s="77"/>
    </row>
    <row r="87" spans="1:8" s="31" customFormat="1" ht="30" x14ac:dyDescent="0.15">
      <c r="A87" s="42" t="s">
        <v>876</v>
      </c>
      <c r="B87" s="38" t="s">
        <v>875</v>
      </c>
      <c r="C87" s="39"/>
      <c r="D87" s="40">
        <v>0</v>
      </c>
      <c r="E87" s="94">
        <v>0</v>
      </c>
      <c r="F87" s="77"/>
      <c r="G87" s="94">
        <v>0</v>
      </c>
      <c r="H87" s="77"/>
    </row>
    <row r="88" spans="1:8" s="31" customFormat="1" ht="15" x14ac:dyDescent="0.15">
      <c r="A88" s="42" t="s">
        <v>874</v>
      </c>
      <c r="B88" s="38" t="s">
        <v>855</v>
      </c>
      <c r="C88" s="39"/>
      <c r="D88" s="40">
        <v>0</v>
      </c>
      <c r="E88" s="94">
        <v>0</v>
      </c>
      <c r="F88" s="77"/>
      <c r="G88" s="94">
        <v>0</v>
      </c>
      <c r="H88" s="77"/>
    </row>
    <row r="89" spans="1:8" s="31" customFormat="1" ht="15" x14ac:dyDescent="0.15">
      <c r="A89" s="42" t="s">
        <v>873</v>
      </c>
      <c r="B89" s="38" t="s">
        <v>872</v>
      </c>
      <c r="C89" s="39"/>
      <c r="D89" s="40">
        <v>0</v>
      </c>
      <c r="E89" s="94">
        <v>0</v>
      </c>
      <c r="F89" s="77"/>
      <c r="G89" s="94">
        <v>0</v>
      </c>
      <c r="H89" s="77"/>
    </row>
    <row r="90" spans="1:8" s="31" customFormat="1" ht="15" x14ac:dyDescent="0.15">
      <c r="A90" s="42" t="s">
        <v>871</v>
      </c>
      <c r="B90" s="38" t="s">
        <v>851</v>
      </c>
      <c r="C90" s="39"/>
      <c r="D90" s="40">
        <v>0</v>
      </c>
      <c r="E90" s="94">
        <v>0</v>
      </c>
      <c r="F90" s="77"/>
      <c r="G90" s="94">
        <v>0</v>
      </c>
      <c r="H90" s="77"/>
    </row>
    <row r="91" spans="1:8" s="31" customFormat="1" ht="15" x14ac:dyDescent="0.15">
      <c r="A91" s="42" t="s">
        <v>870</v>
      </c>
      <c r="B91" s="38" t="s">
        <v>849</v>
      </c>
      <c r="C91" s="39"/>
      <c r="D91" s="40">
        <v>0</v>
      </c>
      <c r="E91" s="94">
        <v>0</v>
      </c>
      <c r="F91" s="77"/>
      <c r="G91" s="94">
        <v>0</v>
      </c>
      <c r="H91" s="77"/>
    </row>
    <row r="92" spans="1:8" s="31" customFormat="1" ht="30" x14ac:dyDescent="0.15">
      <c r="A92" s="42" t="s">
        <v>869</v>
      </c>
      <c r="B92" s="38" t="s">
        <v>868</v>
      </c>
      <c r="C92" s="39" t="s">
        <v>645</v>
      </c>
      <c r="D92" s="40">
        <v>0</v>
      </c>
      <c r="E92" s="94">
        <v>0</v>
      </c>
      <c r="F92" s="77"/>
      <c r="G92" s="93" t="s">
        <v>645</v>
      </c>
      <c r="H92" s="77"/>
    </row>
    <row r="93" spans="1:8" s="31" customFormat="1" ht="30" x14ac:dyDescent="0.15">
      <c r="A93" s="42" t="s">
        <v>867</v>
      </c>
      <c r="B93" s="38" t="s">
        <v>866</v>
      </c>
      <c r="C93" s="39" t="s">
        <v>865</v>
      </c>
      <c r="D93" s="40">
        <v>0</v>
      </c>
      <c r="E93" s="93" t="s">
        <v>645</v>
      </c>
      <c r="F93" s="77"/>
      <c r="G93" s="94">
        <v>0</v>
      </c>
      <c r="H93" s="77"/>
    </row>
    <row r="94" spans="1:8" s="31" customFormat="1" ht="30" x14ac:dyDescent="0.15">
      <c r="A94" s="42" t="s">
        <v>864</v>
      </c>
      <c r="B94" s="38" t="s">
        <v>863</v>
      </c>
      <c r="C94" s="39" t="s">
        <v>862</v>
      </c>
      <c r="D94" s="40">
        <v>0</v>
      </c>
      <c r="E94" s="93" t="s">
        <v>645</v>
      </c>
      <c r="F94" s="77"/>
      <c r="G94" s="94">
        <v>0</v>
      </c>
      <c r="H94" s="77"/>
    </row>
    <row r="95" spans="1:8" s="31" customFormat="1" ht="15" x14ac:dyDescent="0.15">
      <c r="A95" s="42" t="s">
        <v>861</v>
      </c>
      <c r="B95" s="38" t="s">
        <v>860</v>
      </c>
      <c r="C95" s="39" t="s">
        <v>859</v>
      </c>
      <c r="D95" s="40">
        <v>0</v>
      </c>
      <c r="E95" s="94">
        <v>0</v>
      </c>
      <c r="F95" s="77"/>
      <c r="G95" s="93" t="s">
        <v>645</v>
      </c>
      <c r="H95" s="77"/>
    </row>
    <row r="96" spans="1:8" s="31" customFormat="1" ht="30" x14ac:dyDescent="0.15">
      <c r="A96" s="42" t="s">
        <v>858</v>
      </c>
      <c r="B96" s="38" t="s">
        <v>857</v>
      </c>
      <c r="C96" s="39"/>
      <c r="D96" s="40">
        <v>0</v>
      </c>
      <c r="E96" s="94">
        <v>0</v>
      </c>
      <c r="F96" s="77"/>
      <c r="G96" s="94">
        <v>0</v>
      </c>
      <c r="H96" s="77"/>
    </row>
    <row r="97" spans="1:8" s="31" customFormat="1" ht="15" x14ac:dyDescent="0.15">
      <c r="A97" s="42" t="s">
        <v>856</v>
      </c>
      <c r="B97" s="38" t="s">
        <v>855</v>
      </c>
      <c r="C97" s="39"/>
      <c r="D97" s="40">
        <v>0</v>
      </c>
      <c r="E97" s="94">
        <v>0</v>
      </c>
      <c r="F97" s="77"/>
      <c r="G97" s="94">
        <v>0</v>
      </c>
      <c r="H97" s="77"/>
    </row>
    <row r="98" spans="1:8" s="31" customFormat="1" ht="15" x14ac:dyDescent="0.15">
      <c r="A98" s="42" t="s">
        <v>854</v>
      </c>
      <c r="B98" s="38" t="s">
        <v>853</v>
      </c>
      <c r="C98" s="39"/>
      <c r="D98" s="40">
        <v>0</v>
      </c>
      <c r="E98" s="94">
        <v>0</v>
      </c>
      <c r="F98" s="77"/>
      <c r="G98" s="94">
        <v>0</v>
      </c>
      <c r="H98" s="77"/>
    </row>
    <row r="99" spans="1:8" s="31" customFormat="1" ht="15" x14ac:dyDescent="0.15">
      <c r="A99" s="42" t="s">
        <v>852</v>
      </c>
      <c r="B99" s="38" t="s">
        <v>851</v>
      </c>
      <c r="C99" s="39"/>
      <c r="D99" s="40">
        <v>0</v>
      </c>
      <c r="E99" s="94">
        <v>0</v>
      </c>
      <c r="F99" s="77"/>
      <c r="G99" s="94">
        <v>0</v>
      </c>
      <c r="H99" s="77"/>
    </row>
    <row r="100" spans="1:8" s="31" customFormat="1" ht="15" x14ac:dyDescent="0.15">
      <c r="A100" s="42" t="s">
        <v>850</v>
      </c>
      <c r="B100" s="38" t="s">
        <v>849</v>
      </c>
      <c r="C100" s="39"/>
      <c r="D100" s="40">
        <v>0</v>
      </c>
      <c r="E100" s="94">
        <v>0</v>
      </c>
      <c r="F100" s="77"/>
      <c r="G100" s="94">
        <v>0</v>
      </c>
      <c r="H100" s="77"/>
    </row>
    <row r="101" spans="1:8" s="31" customFormat="1" ht="30" x14ac:dyDescent="0.15">
      <c r="A101" s="42" t="s">
        <v>848</v>
      </c>
      <c r="B101" s="38" t="s">
        <v>847</v>
      </c>
      <c r="C101" s="39" t="s">
        <v>645</v>
      </c>
      <c r="D101" s="40">
        <v>12000</v>
      </c>
      <c r="E101" s="94">
        <v>12000</v>
      </c>
      <c r="F101" s="77"/>
      <c r="G101" s="93" t="s">
        <v>645</v>
      </c>
      <c r="H101" s="77"/>
    </row>
    <row r="102" spans="1:8" s="31" customFormat="1" ht="15" x14ac:dyDescent="0.15">
      <c r="A102" s="42" t="s">
        <v>846</v>
      </c>
      <c r="B102" s="38" t="s">
        <v>845</v>
      </c>
      <c r="C102" s="39"/>
      <c r="D102" s="40">
        <v>0</v>
      </c>
      <c r="E102" s="94">
        <v>0</v>
      </c>
      <c r="F102" s="77"/>
      <c r="G102" s="93" t="s">
        <v>645</v>
      </c>
      <c r="H102" s="77"/>
    </row>
    <row r="103" spans="1:8" s="31" customFormat="1" ht="30" x14ac:dyDescent="0.15">
      <c r="A103" s="42" t="s">
        <v>844</v>
      </c>
      <c r="B103" s="38" t="s">
        <v>843</v>
      </c>
      <c r="C103" s="39" t="s">
        <v>818</v>
      </c>
      <c r="D103" s="40">
        <v>0</v>
      </c>
      <c r="E103" s="94">
        <v>0</v>
      </c>
      <c r="F103" s="77"/>
      <c r="G103" s="93" t="s">
        <v>645</v>
      </c>
      <c r="H103" s="77"/>
    </row>
    <row r="104" spans="1:8" s="31" customFormat="1" ht="30" x14ac:dyDescent="0.15">
      <c r="A104" s="42" t="s">
        <v>842</v>
      </c>
      <c r="B104" s="38" t="s">
        <v>841</v>
      </c>
      <c r="C104" s="39" t="s">
        <v>815</v>
      </c>
      <c r="D104" s="40">
        <v>0</v>
      </c>
      <c r="E104" s="94">
        <v>0</v>
      </c>
      <c r="F104" s="77"/>
      <c r="G104" s="93" t="s">
        <v>645</v>
      </c>
      <c r="H104" s="77"/>
    </row>
    <row r="105" spans="1:8" s="31" customFormat="1" ht="45" x14ac:dyDescent="0.15">
      <c r="A105" s="42" t="s">
        <v>840</v>
      </c>
      <c r="B105" s="38" t="s">
        <v>839</v>
      </c>
      <c r="C105" s="39" t="s">
        <v>645</v>
      </c>
      <c r="D105" s="40">
        <v>12000</v>
      </c>
      <c r="E105" s="94">
        <v>12000</v>
      </c>
      <c r="F105" s="77"/>
      <c r="G105" s="93" t="s">
        <v>645</v>
      </c>
      <c r="H105" s="77"/>
    </row>
    <row r="106" spans="1:8" s="31" customFormat="1" ht="15" x14ac:dyDescent="0.15">
      <c r="A106" s="42" t="s">
        <v>838</v>
      </c>
      <c r="B106" s="38" t="s">
        <v>837</v>
      </c>
      <c r="C106" s="39" t="s">
        <v>836</v>
      </c>
      <c r="D106" s="40">
        <v>0</v>
      </c>
      <c r="E106" s="94">
        <v>0</v>
      </c>
      <c r="F106" s="77"/>
      <c r="G106" s="93" t="s">
        <v>645</v>
      </c>
      <c r="H106" s="77"/>
    </row>
    <row r="107" spans="1:8" s="31" customFormat="1" ht="15" x14ac:dyDescent="0.15">
      <c r="A107" s="42" t="s">
        <v>835</v>
      </c>
      <c r="B107" s="38" t="s">
        <v>834</v>
      </c>
      <c r="C107" s="39" t="s">
        <v>833</v>
      </c>
      <c r="D107" s="40">
        <v>0</v>
      </c>
      <c r="E107" s="94">
        <v>0</v>
      </c>
      <c r="F107" s="77"/>
      <c r="G107" s="93" t="s">
        <v>645</v>
      </c>
      <c r="H107" s="77"/>
    </row>
    <row r="108" spans="1:8" s="31" customFormat="1" ht="15" x14ac:dyDescent="0.15">
      <c r="A108" s="42" t="s">
        <v>832</v>
      </c>
      <c r="B108" s="38" t="s">
        <v>831</v>
      </c>
      <c r="C108" s="39" t="s">
        <v>830</v>
      </c>
      <c r="D108" s="40">
        <v>0</v>
      </c>
      <c r="E108" s="94">
        <v>0</v>
      </c>
      <c r="F108" s="77"/>
      <c r="G108" s="93" t="s">
        <v>645</v>
      </c>
      <c r="H108" s="77"/>
    </row>
    <row r="109" spans="1:8" s="31" customFormat="1" ht="15" x14ac:dyDescent="0.15">
      <c r="A109" s="42" t="s">
        <v>829</v>
      </c>
      <c r="B109" s="38" t="s">
        <v>828</v>
      </c>
      <c r="C109" s="39" t="s">
        <v>827</v>
      </c>
      <c r="D109" s="40">
        <v>12000</v>
      </c>
      <c r="E109" s="94">
        <v>12000</v>
      </c>
      <c r="F109" s="77"/>
      <c r="G109" s="93" t="s">
        <v>645</v>
      </c>
      <c r="H109" s="77"/>
    </row>
    <row r="110" spans="1:8" s="31" customFormat="1" ht="15" x14ac:dyDescent="0.15">
      <c r="A110" s="42" t="s">
        <v>826</v>
      </c>
      <c r="B110" s="38" t="s">
        <v>825</v>
      </c>
      <c r="C110" s="39" t="s">
        <v>645</v>
      </c>
      <c r="D110" s="40">
        <v>0</v>
      </c>
      <c r="E110" s="94">
        <v>0</v>
      </c>
      <c r="F110" s="77"/>
      <c r="G110" s="93" t="s">
        <v>645</v>
      </c>
      <c r="H110" s="77"/>
    </row>
    <row r="111" spans="1:8" s="31" customFormat="1" ht="15" x14ac:dyDescent="0.15">
      <c r="A111" s="42" t="s">
        <v>824</v>
      </c>
      <c r="B111" s="38" t="s">
        <v>823</v>
      </c>
      <c r="C111" s="39" t="s">
        <v>791</v>
      </c>
      <c r="D111" s="40">
        <v>0</v>
      </c>
      <c r="E111" s="94">
        <v>0</v>
      </c>
      <c r="F111" s="77"/>
      <c r="G111" s="93" t="s">
        <v>645</v>
      </c>
      <c r="H111" s="77"/>
    </row>
    <row r="112" spans="1:8" s="31" customFormat="1" ht="30" x14ac:dyDescent="0.15">
      <c r="A112" s="42" t="s">
        <v>822</v>
      </c>
      <c r="B112" s="38" t="s">
        <v>821</v>
      </c>
      <c r="C112" s="39" t="s">
        <v>645</v>
      </c>
      <c r="D112" s="40">
        <v>201510</v>
      </c>
      <c r="E112" s="94">
        <v>201510</v>
      </c>
      <c r="F112" s="77"/>
      <c r="G112" s="93" t="s">
        <v>645</v>
      </c>
      <c r="H112" s="77"/>
    </row>
    <row r="113" spans="1:8" s="31" customFormat="1" ht="45" x14ac:dyDescent="0.15">
      <c r="A113" s="42" t="s">
        <v>820</v>
      </c>
      <c r="B113" s="38" t="s">
        <v>819</v>
      </c>
      <c r="C113" s="39" t="s">
        <v>645</v>
      </c>
      <c r="D113" s="40">
        <v>2000</v>
      </c>
      <c r="E113" s="94">
        <v>2000</v>
      </c>
      <c r="F113" s="77"/>
      <c r="G113" s="94">
        <v>0</v>
      </c>
      <c r="H113" s="77"/>
    </row>
    <row r="114" spans="1:8" s="31" customFormat="1" ht="45" x14ac:dyDescent="0.15">
      <c r="A114" s="42" t="s">
        <v>818</v>
      </c>
      <c r="B114" s="38" t="s">
        <v>817</v>
      </c>
      <c r="C114" s="39" t="s">
        <v>816</v>
      </c>
      <c r="D114" s="40">
        <v>0</v>
      </c>
      <c r="E114" s="94">
        <v>0</v>
      </c>
      <c r="F114" s="77"/>
      <c r="G114" s="93" t="s">
        <v>645</v>
      </c>
      <c r="H114" s="77"/>
    </row>
    <row r="115" spans="1:8" s="31" customFormat="1" ht="30" x14ac:dyDescent="0.15">
      <c r="A115" s="42" t="s">
        <v>815</v>
      </c>
      <c r="B115" s="38" t="s">
        <v>814</v>
      </c>
      <c r="C115" s="39" t="s">
        <v>813</v>
      </c>
      <c r="D115" s="40">
        <v>2000</v>
      </c>
      <c r="E115" s="94">
        <v>2000</v>
      </c>
      <c r="F115" s="77"/>
      <c r="G115" s="93" t="s">
        <v>645</v>
      </c>
      <c r="H115" s="77"/>
    </row>
    <row r="116" spans="1:8" s="31" customFormat="1" ht="60" x14ac:dyDescent="0.15">
      <c r="A116" s="42" t="s">
        <v>812</v>
      </c>
      <c r="B116" s="38" t="s">
        <v>811</v>
      </c>
      <c r="C116" s="39" t="s">
        <v>645</v>
      </c>
      <c r="D116" s="40">
        <v>19510</v>
      </c>
      <c r="E116" s="94">
        <v>19510</v>
      </c>
      <c r="F116" s="77"/>
      <c r="G116" s="93" t="s">
        <v>645</v>
      </c>
      <c r="H116" s="77"/>
    </row>
    <row r="117" spans="1:8" s="31" customFormat="1" ht="15" x14ac:dyDescent="0.15">
      <c r="A117" s="42" t="s">
        <v>810</v>
      </c>
      <c r="B117" s="38" t="s">
        <v>809</v>
      </c>
      <c r="C117" s="39" t="s">
        <v>808</v>
      </c>
      <c r="D117" s="40">
        <v>0</v>
      </c>
      <c r="E117" s="94">
        <v>0</v>
      </c>
      <c r="F117" s="77"/>
      <c r="G117" s="93" t="s">
        <v>645</v>
      </c>
      <c r="H117" s="77"/>
    </row>
    <row r="118" spans="1:8" s="31" customFormat="1" ht="15" x14ac:dyDescent="0.15">
      <c r="A118" s="42" t="s">
        <v>807</v>
      </c>
      <c r="B118" s="38" t="s">
        <v>806</v>
      </c>
      <c r="C118" s="39" t="s">
        <v>805</v>
      </c>
      <c r="D118" s="40">
        <v>500</v>
      </c>
      <c r="E118" s="94">
        <v>500</v>
      </c>
      <c r="F118" s="77"/>
      <c r="G118" s="93" t="s">
        <v>645</v>
      </c>
      <c r="H118" s="77"/>
    </row>
    <row r="119" spans="1:8" s="31" customFormat="1" ht="15" x14ac:dyDescent="0.15">
      <c r="A119" s="42" t="s">
        <v>804</v>
      </c>
      <c r="B119" s="38" t="s">
        <v>803</v>
      </c>
      <c r="C119" s="39" t="s">
        <v>802</v>
      </c>
      <c r="D119" s="40">
        <v>19010</v>
      </c>
      <c r="E119" s="94">
        <v>19010</v>
      </c>
      <c r="F119" s="77"/>
      <c r="G119" s="93" t="s">
        <v>645</v>
      </c>
      <c r="H119" s="77"/>
    </row>
    <row r="120" spans="1:8" s="31" customFormat="1" ht="30" x14ac:dyDescent="0.15">
      <c r="A120" s="42" t="s">
        <v>801</v>
      </c>
      <c r="B120" s="38" t="s">
        <v>800</v>
      </c>
      <c r="C120" s="39" t="s">
        <v>799</v>
      </c>
      <c r="D120" s="40">
        <v>0</v>
      </c>
      <c r="E120" s="94">
        <v>0</v>
      </c>
      <c r="F120" s="77"/>
      <c r="G120" s="93" t="s">
        <v>645</v>
      </c>
      <c r="H120" s="77"/>
    </row>
    <row r="121" spans="1:8" s="31" customFormat="1" ht="30" x14ac:dyDescent="0.15">
      <c r="A121" s="42" t="s">
        <v>798</v>
      </c>
      <c r="B121" s="38" t="s">
        <v>797</v>
      </c>
      <c r="C121" s="39" t="s">
        <v>645</v>
      </c>
      <c r="D121" s="40">
        <v>0</v>
      </c>
      <c r="E121" s="94">
        <v>0</v>
      </c>
      <c r="F121" s="77"/>
      <c r="G121" s="93" t="s">
        <v>645</v>
      </c>
      <c r="H121" s="77"/>
    </row>
    <row r="122" spans="1:8" s="31" customFormat="1" ht="15" x14ac:dyDescent="0.15">
      <c r="A122" s="42" t="s">
        <v>796</v>
      </c>
      <c r="B122" s="38" t="s">
        <v>795</v>
      </c>
      <c r="C122" s="39" t="s">
        <v>794</v>
      </c>
      <c r="D122" s="40">
        <v>0</v>
      </c>
      <c r="E122" s="94">
        <v>0</v>
      </c>
      <c r="F122" s="77"/>
      <c r="G122" s="93" t="s">
        <v>645</v>
      </c>
      <c r="H122" s="77"/>
    </row>
    <row r="123" spans="1:8" s="31" customFormat="1" ht="45" x14ac:dyDescent="0.15">
      <c r="A123" s="42" t="s">
        <v>793</v>
      </c>
      <c r="B123" s="38" t="s">
        <v>792</v>
      </c>
      <c r="C123" s="39" t="s">
        <v>645</v>
      </c>
      <c r="D123" s="40">
        <v>10000</v>
      </c>
      <c r="E123" s="94">
        <v>10000</v>
      </c>
      <c r="F123" s="77"/>
      <c r="G123" s="93" t="s">
        <v>645</v>
      </c>
      <c r="H123" s="77"/>
    </row>
    <row r="124" spans="1:8" s="31" customFormat="1" ht="30" x14ac:dyDescent="0.15">
      <c r="A124" s="42" t="s">
        <v>791</v>
      </c>
      <c r="B124" s="38" t="s">
        <v>790</v>
      </c>
      <c r="C124" s="39" t="s">
        <v>789</v>
      </c>
      <c r="D124" s="40">
        <v>10000</v>
      </c>
      <c r="E124" s="94">
        <v>10000</v>
      </c>
      <c r="F124" s="77"/>
      <c r="G124" s="93" t="s">
        <v>645</v>
      </c>
      <c r="H124" s="77"/>
    </row>
    <row r="125" spans="1:8" s="31" customFormat="1" ht="30" x14ac:dyDescent="0.15">
      <c r="A125" s="42" t="s">
        <v>788</v>
      </c>
      <c r="B125" s="38" t="s">
        <v>787</v>
      </c>
      <c r="C125" s="39" t="s">
        <v>786</v>
      </c>
      <c r="D125" s="40">
        <v>0</v>
      </c>
      <c r="E125" s="94">
        <v>0</v>
      </c>
      <c r="F125" s="77"/>
      <c r="G125" s="93" t="s">
        <v>645</v>
      </c>
      <c r="H125" s="77"/>
    </row>
    <row r="126" spans="1:8" s="31" customFormat="1" ht="45" x14ac:dyDescent="0.15">
      <c r="A126" s="42" t="s">
        <v>785</v>
      </c>
      <c r="B126" s="38" t="s">
        <v>784</v>
      </c>
      <c r="C126" s="39" t="s">
        <v>645</v>
      </c>
      <c r="D126" s="40">
        <v>0</v>
      </c>
      <c r="E126" s="94">
        <v>0</v>
      </c>
      <c r="F126" s="77"/>
      <c r="G126" s="93" t="s">
        <v>645</v>
      </c>
      <c r="H126" s="77"/>
    </row>
    <row r="127" spans="1:8" s="31" customFormat="1" ht="30" x14ac:dyDescent="0.15">
      <c r="A127" s="42" t="s">
        <v>783</v>
      </c>
      <c r="B127" s="38" t="s">
        <v>782</v>
      </c>
      <c r="C127" s="39" t="s">
        <v>781</v>
      </c>
      <c r="D127" s="40">
        <v>0</v>
      </c>
      <c r="E127" s="94">
        <v>0</v>
      </c>
      <c r="F127" s="77"/>
      <c r="G127" s="93" t="s">
        <v>645</v>
      </c>
      <c r="H127" s="77"/>
    </row>
    <row r="128" spans="1:8" s="31" customFormat="1" ht="15" x14ac:dyDescent="0.15">
      <c r="A128" s="42" t="s">
        <v>780</v>
      </c>
      <c r="B128" s="38" t="s">
        <v>779</v>
      </c>
      <c r="C128" s="39" t="s">
        <v>645</v>
      </c>
      <c r="D128" s="40">
        <v>0</v>
      </c>
      <c r="E128" s="94">
        <v>0</v>
      </c>
      <c r="F128" s="77"/>
      <c r="G128" s="93" t="s">
        <v>645</v>
      </c>
      <c r="H128" s="77"/>
    </row>
    <row r="129" spans="1:8" s="31" customFormat="1" ht="15" x14ac:dyDescent="0.15">
      <c r="A129" s="42" t="s">
        <v>778</v>
      </c>
      <c r="B129" s="38" t="s">
        <v>777</v>
      </c>
      <c r="C129" s="39" t="s">
        <v>776</v>
      </c>
      <c r="D129" s="40">
        <v>0</v>
      </c>
      <c r="E129" s="94">
        <v>0</v>
      </c>
      <c r="F129" s="77"/>
      <c r="G129" s="93" t="s">
        <v>645</v>
      </c>
      <c r="H129" s="77"/>
    </row>
    <row r="130" spans="1:8" s="31" customFormat="1" ht="15" x14ac:dyDescent="0.15">
      <c r="A130" s="42" t="s">
        <v>775</v>
      </c>
      <c r="B130" s="38" t="s">
        <v>774</v>
      </c>
      <c r="C130" s="39" t="s">
        <v>645</v>
      </c>
      <c r="D130" s="40">
        <v>170000</v>
      </c>
      <c r="E130" s="94">
        <v>170000</v>
      </c>
      <c r="F130" s="77"/>
      <c r="G130" s="94">
        <v>0</v>
      </c>
      <c r="H130" s="77"/>
    </row>
    <row r="131" spans="1:8" s="31" customFormat="1" ht="15" x14ac:dyDescent="0.15">
      <c r="A131" s="42" t="s">
        <v>773</v>
      </c>
      <c r="B131" s="38" t="s">
        <v>772</v>
      </c>
      <c r="C131" s="39" t="s">
        <v>769</v>
      </c>
      <c r="D131" s="40">
        <v>170000</v>
      </c>
      <c r="E131" s="94">
        <v>170000</v>
      </c>
      <c r="F131" s="77"/>
      <c r="G131" s="93" t="s">
        <v>645</v>
      </c>
      <c r="H131" s="77"/>
    </row>
    <row r="132" spans="1:8" s="31" customFormat="1" ht="15" x14ac:dyDescent="0.15">
      <c r="A132" s="42" t="s">
        <v>771</v>
      </c>
      <c r="B132" s="38" t="s">
        <v>770</v>
      </c>
      <c r="C132" s="39" t="s">
        <v>769</v>
      </c>
      <c r="D132" s="40">
        <v>0</v>
      </c>
      <c r="E132" s="93" t="s">
        <v>645</v>
      </c>
      <c r="F132" s="77"/>
      <c r="G132" s="94">
        <v>0</v>
      </c>
      <c r="H132" s="77"/>
    </row>
    <row r="133" spans="1:8" s="31" customFormat="1" ht="30" x14ac:dyDescent="0.15">
      <c r="A133" s="42" t="s">
        <v>768</v>
      </c>
      <c r="B133" s="38" t="s">
        <v>767</v>
      </c>
      <c r="C133" s="39" t="s">
        <v>645</v>
      </c>
      <c r="D133" s="40">
        <v>0</v>
      </c>
      <c r="E133" s="94">
        <v>0</v>
      </c>
      <c r="F133" s="77"/>
      <c r="G133" s="93" t="s">
        <v>645</v>
      </c>
      <c r="H133" s="77"/>
    </row>
    <row r="134" spans="1:8" s="31" customFormat="1" ht="30" x14ac:dyDescent="0.15">
      <c r="A134" s="42" t="s">
        <v>766</v>
      </c>
      <c r="B134" s="38" t="s">
        <v>765</v>
      </c>
      <c r="C134" s="39" t="s">
        <v>645</v>
      </c>
      <c r="D134" s="40">
        <v>3033645</v>
      </c>
      <c r="E134" s="93" t="s">
        <v>645</v>
      </c>
      <c r="F134" s="77"/>
      <c r="G134" s="94">
        <v>3033645</v>
      </c>
      <c r="H134" s="77"/>
    </row>
    <row r="135" spans="1:8" s="31" customFormat="1" ht="30" x14ac:dyDescent="0.15">
      <c r="A135" s="42" t="s">
        <v>764</v>
      </c>
      <c r="B135" s="38" t="s">
        <v>763</v>
      </c>
      <c r="C135" s="39" t="s">
        <v>645</v>
      </c>
      <c r="D135" s="40">
        <v>3033645</v>
      </c>
      <c r="E135" s="93" t="s">
        <v>645</v>
      </c>
      <c r="F135" s="77"/>
      <c r="G135" s="94">
        <v>3033645</v>
      </c>
      <c r="H135" s="77"/>
    </row>
    <row r="136" spans="1:8" s="31" customFormat="1" ht="30" x14ac:dyDescent="0.15">
      <c r="A136" s="42" t="s">
        <v>762</v>
      </c>
      <c r="B136" s="38" t="s">
        <v>761</v>
      </c>
      <c r="C136" s="39" t="s">
        <v>645</v>
      </c>
      <c r="D136" s="40">
        <v>2667452</v>
      </c>
      <c r="E136" s="94">
        <v>0</v>
      </c>
      <c r="F136" s="77"/>
      <c r="G136" s="94">
        <v>2667452</v>
      </c>
      <c r="H136" s="77"/>
    </row>
    <row r="137" spans="1:8" s="31" customFormat="1" ht="15" x14ac:dyDescent="0.15">
      <c r="A137" s="42" t="s">
        <v>759</v>
      </c>
      <c r="B137" s="38" t="s">
        <v>760</v>
      </c>
      <c r="C137" s="39" t="s">
        <v>759</v>
      </c>
      <c r="D137" s="40">
        <v>0</v>
      </c>
      <c r="E137" s="93" t="s">
        <v>645</v>
      </c>
      <c r="F137" s="77"/>
      <c r="G137" s="94">
        <v>0</v>
      </c>
      <c r="H137" s="77"/>
    </row>
    <row r="138" spans="1:8" s="31" customFormat="1" ht="15" x14ac:dyDescent="0.15">
      <c r="A138" s="42" t="s">
        <v>757</v>
      </c>
      <c r="B138" s="38" t="s">
        <v>758</v>
      </c>
      <c r="C138" s="39" t="s">
        <v>757</v>
      </c>
      <c r="D138" s="40">
        <v>175000</v>
      </c>
      <c r="E138" s="93" t="s">
        <v>645</v>
      </c>
      <c r="F138" s="77"/>
      <c r="G138" s="94">
        <v>175000</v>
      </c>
      <c r="H138" s="77"/>
    </row>
    <row r="139" spans="1:8" s="31" customFormat="1" ht="15" x14ac:dyDescent="0.15">
      <c r="A139" s="42" t="s">
        <v>755</v>
      </c>
      <c r="B139" s="38" t="s">
        <v>756</v>
      </c>
      <c r="C139" s="39" t="s">
        <v>755</v>
      </c>
      <c r="D139" s="40">
        <v>2492452</v>
      </c>
      <c r="E139" s="93" t="s">
        <v>645</v>
      </c>
      <c r="F139" s="77"/>
      <c r="G139" s="94">
        <v>2492452</v>
      </c>
      <c r="H139" s="77"/>
    </row>
    <row r="140" spans="1:8" s="31" customFormat="1" ht="30" x14ac:dyDescent="0.15">
      <c r="A140" s="42" t="s">
        <v>754</v>
      </c>
      <c r="B140" s="38" t="s">
        <v>753</v>
      </c>
      <c r="C140" s="39" t="s">
        <v>645</v>
      </c>
      <c r="D140" s="40">
        <v>275000</v>
      </c>
      <c r="E140" s="93" t="s">
        <v>645</v>
      </c>
      <c r="F140" s="77"/>
      <c r="G140" s="94">
        <v>275000</v>
      </c>
      <c r="H140" s="77"/>
    </row>
    <row r="141" spans="1:8" s="31" customFormat="1" ht="15" x14ac:dyDescent="0.15">
      <c r="A141" s="42" t="s">
        <v>751</v>
      </c>
      <c r="B141" s="38" t="s">
        <v>752</v>
      </c>
      <c r="C141" s="39" t="s">
        <v>751</v>
      </c>
      <c r="D141" s="40">
        <v>80000</v>
      </c>
      <c r="E141" s="93" t="s">
        <v>645</v>
      </c>
      <c r="F141" s="77"/>
      <c r="G141" s="94">
        <v>80000</v>
      </c>
      <c r="H141" s="77"/>
    </row>
    <row r="142" spans="1:8" s="31" customFormat="1" ht="15" x14ac:dyDescent="0.15">
      <c r="A142" s="42" t="s">
        <v>749</v>
      </c>
      <c r="B142" s="38" t="s">
        <v>750</v>
      </c>
      <c r="C142" s="39" t="s">
        <v>749</v>
      </c>
      <c r="D142" s="40">
        <v>195000</v>
      </c>
      <c r="E142" s="93" t="s">
        <v>645</v>
      </c>
      <c r="F142" s="77"/>
      <c r="G142" s="94">
        <v>195000</v>
      </c>
      <c r="H142" s="77"/>
    </row>
    <row r="143" spans="1:8" s="31" customFormat="1" ht="15" x14ac:dyDescent="0.15">
      <c r="A143" s="42" t="s">
        <v>748</v>
      </c>
      <c r="B143" s="38" t="s">
        <v>747</v>
      </c>
      <c r="C143" s="39" t="s">
        <v>746</v>
      </c>
      <c r="D143" s="40">
        <v>0</v>
      </c>
      <c r="E143" s="93" t="s">
        <v>645</v>
      </c>
      <c r="F143" s="77"/>
      <c r="G143" s="94">
        <v>0</v>
      </c>
      <c r="H143" s="77"/>
    </row>
    <row r="144" spans="1:8" s="31" customFormat="1" ht="30" x14ac:dyDescent="0.15">
      <c r="A144" s="42" t="s">
        <v>745</v>
      </c>
      <c r="B144" s="38" t="s">
        <v>744</v>
      </c>
      <c r="C144" s="39" t="s">
        <v>645</v>
      </c>
      <c r="D144" s="40">
        <v>91193</v>
      </c>
      <c r="E144" s="94">
        <v>0</v>
      </c>
      <c r="F144" s="77"/>
      <c r="G144" s="94">
        <v>91193</v>
      </c>
      <c r="H144" s="77"/>
    </row>
    <row r="145" spans="1:8" s="31" customFormat="1" ht="15" x14ac:dyDescent="0.15">
      <c r="A145" s="42" t="s">
        <v>742</v>
      </c>
      <c r="B145" s="38" t="s">
        <v>743</v>
      </c>
      <c r="C145" s="39" t="s">
        <v>742</v>
      </c>
      <c r="D145" s="40">
        <v>0</v>
      </c>
      <c r="E145" s="93" t="s">
        <v>645</v>
      </c>
      <c r="F145" s="77"/>
      <c r="G145" s="94">
        <v>0</v>
      </c>
      <c r="H145" s="77"/>
    </row>
    <row r="146" spans="1:8" s="31" customFormat="1" ht="15" x14ac:dyDescent="0.15">
      <c r="A146" s="42" t="s">
        <v>740</v>
      </c>
      <c r="B146" s="38" t="s">
        <v>741</v>
      </c>
      <c r="C146" s="39" t="s">
        <v>740</v>
      </c>
      <c r="D146" s="40">
        <v>0</v>
      </c>
      <c r="E146" s="93" t="s">
        <v>645</v>
      </c>
      <c r="F146" s="77"/>
      <c r="G146" s="94">
        <v>0</v>
      </c>
      <c r="H146" s="77"/>
    </row>
    <row r="147" spans="1:8" s="31" customFormat="1" ht="15" x14ac:dyDescent="0.15">
      <c r="A147" s="42" t="s">
        <v>738</v>
      </c>
      <c r="B147" s="38" t="s">
        <v>739</v>
      </c>
      <c r="C147" s="39" t="s">
        <v>738</v>
      </c>
      <c r="D147" s="40">
        <v>0</v>
      </c>
      <c r="E147" s="93" t="s">
        <v>645</v>
      </c>
      <c r="F147" s="77"/>
      <c r="G147" s="94">
        <v>0</v>
      </c>
      <c r="H147" s="77"/>
    </row>
    <row r="148" spans="1:8" s="31" customFormat="1" ht="15" x14ac:dyDescent="0.15">
      <c r="A148" s="42" t="s">
        <v>736</v>
      </c>
      <c r="B148" s="38" t="s">
        <v>737</v>
      </c>
      <c r="C148" s="39" t="s">
        <v>736</v>
      </c>
      <c r="D148" s="40">
        <v>91193</v>
      </c>
      <c r="E148" s="93" t="s">
        <v>645</v>
      </c>
      <c r="F148" s="77"/>
      <c r="G148" s="94">
        <v>91193</v>
      </c>
      <c r="H148" s="77"/>
    </row>
    <row r="149" spans="1:8" s="31" customFormat="1" ht="30" x14ac:dyDescent="0.15">
      <c r="A149" s="42" t="s">
        <v>735</v>
      </c>
      <c r="B149" s="38" t="s">
        <v>734</v>
      </c>
      <c r="C149" s="39" t="s">
        <v>645</v>
      </c>
      <c r="D149" s="40">
        <v>0</v>
      </c>
      <c r="E149" s="93" t="s">
        <v>645</v>
      </c>
      <c r="F149" s="77"/>
      <c r="G149" s="94">
        <v>0</v>
      </c>
      <c r="H149" s="77"/>
    </row>
    <row r="150" spans="1:8" s="31" customFormat="1" ht="15" x14ac:dyDescent="0.15">
      <c r="A150" s="42" t="s">
        <v>732</v>
      </c>
      <c r="B150" s="38" t="s">
        <v>733</v>
      </c>
      <c r="C150" s="39" t="s">
        <v>732</v>
      </c>
      <c r="D150" s="40">
        <v>0</v>
      </c>
      <c r="E150" s="93" t="s">
        <v>645</v>
      </c>
      <c r="F150" s="77"/>
      <c r="G150" s="94">
        <v>0</v>
      </c>
      <c r="H150" s="77"/>
    </row>
    <row r="151" spans="1:8" s="31" customFormat="1" ht="15" x14ac:dyDescent="0.15">
      <c r="A151" s="42" t="s">
        <v>730</v>
      </c>
      <c r="B151" s="38" t="s">
        <v>731</v>
      </c>
      <c r="C151" s="39" t="s">
        <v>730</v>
      </c>
      <c r="D151" s="40">
        <v>0</v>
      </c>
      <c r="E151" s="93" t="s">
        <v>645</v>
      </c>
      <c r="F151" s="77"/>
      <c r="G151" s="94">
        <v>0</v>
      </c>
      <c r="H151" s="77"/>
    </row>
    <row r="152" spans="1:8" s="31" customFormat="1" ht="15" x14ac:dyDescent="0.15">
      <c r="A152" s="42" t="s">
        <v>728</v>
      </c>
      <c r="B152" s="38" t="s">
        <v>729</v>
      </c>
      <c r="C152" s="39" t="s">
        <v>728</v>
      </c>
      <c r="D152" s="40">
        <v>0</v>
      </c>
      <c r="E152" s="93" t="s">
        <v>645</v>
      </c>
      <c r="F152" s="77"/>
      <c r="G152" s="94">
        <v>0</v>
      </c>
      <c r="H152" s="77"/>
    </row>
    <row r="153" spans="1:8" s="31" customFormat="1" ht="15" x14ac:dyDescent="0.15">
      <c r="A153" s="42" t="s">
        <v>726</v>
      </c>
      <c r="B153" s="38" t="s">
        <v>727</v>
      </c>
      <c r="C153" s="39" t="s">
        <v>726</v>
      </c>
      <c r="D153" s="40">
        <v>0</v>
      </c>
      <c r="E153" s="93" t="s">
        <v>645</v>
      </c>
      <c r="F153" s="77"/>
      <c r="G153" s="94">
        <v>0</v>
      </c>
      <c r="H153" s="77"/>
    </row>
    <row r="154" spans="1:8" s="31" customFormat="1" ht="15" x14ac:dyDescent="0.15">
      <c r="A154" s="42" t="s">
        <v>725</v>
      </c>
      <c r="B154" s="38" t="s">
        <v>724</v>
      </c>
      <c r="C154" s="39" t="s">
        <v>645</v>
      </c>
      <c r="D154" s="40">
        <v>0</v>
      </c>
      <c r="E154" s="93" t="s">
        <v>645</v>
      </c>
      <c r="F154" s="77"/>
      <c r="G154" s="94">
        <v>0</v>
      </c>
      <c r="H154" s="77"/>
    </row>
    <row r="155" spans="1:8" s="31" customFormat="1" ht="15" x14ac:dyDescent="0.15">
      <c r="A155" s="42" t="s">
        <v>722</v>
      </c>
      <c r="B155" s="38" t="s">
        <v>723</v>
      </c>
      <c r="C155" s="39" t="s">
        <v>722</v>
      </c>
      <c r="D155" s="40">
        <v>0</v>
      </c>
      <c r="E155" s="93" t="s">
        <v>645</v>
      </c>
      <c r="F155" s="77"/>
      <c r="G155" s="94">
        <v>0</v>
      </c>
      <c r="H155" s="77"/>
    </row>
    <row r="156" spans="1:8" s="31" customFormat="1" ht="30" x14ac:dyDescent="0.15">
      <c r="A156" s="42" t="s">
        <v>721</v>
      </c>
      <c r="B156" s="38" t="s">
        <v>720</v>
      </c>
      <c r="C156" s="39" t="s">
        <v>645</v>
      </c>
      <c r="D156" s="40">
        <v>0</v>
      </c>
      <c r="E156" s="93" t="s">
        <v>645</v>
      </c>
      <c r="F156" s="77"/>
      <c r="G156" s="94">
        <v>0</v>
      </c>
      <c r="H156" s="77"/>
    </row>
    <row r="157" spans="1:8" s="31" customFormat="1" ht="15" x14ac:dyDescent="0.15">
      <c r="A157" s="42" t="s">
        <v>718</v>
      </c>
      <c r="B157" s="38" t="s">
        <v>719</v>
      </c>
      <c r="C157" s="39" t="s">
        <v>718</v>
      </c>
      <c r="D157" s="40">
        <v>0</v>
      </c>
      <c r="E157" s="93" t="s">
        <v>645</v>
      </c>
      <c r="F157" s="77"/>
      <c r="G157" s="94">
        <v>0</v>
      </c>
      <c r="H157" s="77"/>
    </row>
    <row r="158" spans="1:8" s="31" customFormat="1" ht="15" x14ac:dyDescent="0.15">
      <c r="A158" s="42" t="s">
        <v>716</v>
      </c>
      <c r="B158" s="38" t="s">
        <v>717</v>
      </c>
      <c r="C158" s="39" t="s">
        <v>716</v>
      </c>
      <c r="D158" s="40">
        <v>0</v>
      </c>
      <c r="E158" s="93" t="s">
        <v>645</v>
      </c>
      <c r="F158" s="77"/>
      <c r="G158" s="94">
        <v>0</v>
      </c>
      <c r="H158" s="77"/>
    </row>
    <row r="159" spans="1:8" s="31" customFormat="1" ht="15" x14ac:dyDescent="0.15">
      <c r="A159" s="42" t="s">
        <v>714</v>
      </c>
      <c r="B159" s="38" t="s">
        <v>715</v>
      </c>
      <c r="C159" s="39" t="s">
        <v>714</v>
      </c>
      <c r="D159" s="40">
        <v>0</v>
      </c>
      <c r="E159" s="93" t="s">
        <v>645</v>
      </c>
      <c r="F159" s="77"/>
      <c r="G159" s="94">
        <v>0</v>
      </c>
      <c r="H159" s="77"/>
    </row>
    <row r="160" spans="1:8" s="31" customFormat="1" ht="15" x14ac:dyDescent="0.15">
      <c r="A160" s="42" t="s">
        <v>712</v>
      </c>
      <c r="B160" s="38" t="s">
        <v>713</v>
      </c>
      <c r="C160" s="39" t="s">
        <v>712</v>
      </c>
      <c r="D160" s="40">
        <v>0</v>
      </c>
      <c r="E160" s="93" t="s">
        <v>645</v>
      </c>
      <c r="F160" s="77"/>
      <c r="G160" s="94">
        <v>0</v>
      </c>
      <c r="H160" s="77"/>
    </row>
    <row r="161" spans="1:8" s="31" customFormat="1" ht="30" x14ac:dyDescent="0.15">
      <c r="A161" s="42" t="s">
        <v>711</v>
      </c>
      <c r="B161" s="38" t="s">
        <v>710</v>
      </c>
      <c r="C161" s="39"/>
      <c r="D161" s="40">
        <v>0</v>
      </c>
      <c r="E161" s="93" t="s">
        <v>645</v>
      </c>
      <c r="F161" s="77"/>
      <c r="G161" s="94">
        <v>0</v>
      </c>
      <c r="H161" s="77"/>
    </row>
    <row r="162" spans="1:8" s="31" customFormat="1" ht="30" x14ac:dyDescent="0.15">
      <c r="A162" s="42" t="s">
        <v>708</v>
      </c>
      <c r="B162" s="38" t="s">
        <v>709</v>
      </c>
      <c r="C162" s="39" t="s">
        <v>708</v>
      </c>
      <c r="D162" s="40">
        <v>0</v>
      </c>
      <c r="E162" s="93" t="s">
        <v>645</v>
      </c>
      <c r="F162" s="77"/>
      <c r="G162" s="94">
        <v>0</v>
      </c>
      <c r="H162" s="77"/>
    </row>
    <row r="163" spans="1:8" s="31" customFormat="1" ht="30" x14ac:dyDescent="0.15">
      <c r="A163" s="42" t="s">
        <v>707</v>
      </c>
      <c r="B163" s="38" t="s">
        <v>706</v>
      </c>
      <c r="C163" s="39" t="s">
        <v>645</v>
      </c>
      <c r="D163" s="40">
        <v>-925681.1</v>
      </c>
      <c r="E163" s="93" t="s">
        <v>645</v>
      </c>
      <c r="F163" s="77"/>
      <c r="G163" s="94">
        <v>-925681.1</v>
      </c>
      <c r="H163" s="77"/>
    </row>
    <row r="164" spans="1:8" s="31" customFormat="1" ht="30" x14ac:dyDescent="0.15">
      <c r="A164" s="42" t="s">
        <v>705</v>
      </c>
      <c r="B164" s="38" t="s">
        <v>704</v>
      </c>
      <c r="C164" s="39" t="s">
        <v>645</v>
      </c>
      <c r="D164" s="40">
        <v>-600000</v>
      </c>
      <c r="E164" s="93" t="s">
        <v>645</v>
      </c>
      <c r="F164" s="77"/>
      <c r="G164" s="94">
        <v>-600000</v>
      </c>
      <c r="H164" s="77"/>
    </row>
    <row r="165" spans="1:8" s="31" customFormat="1" ht="15" x14ac:dyDescent="0.15">
      <c r="A165" s="42" t="s">
        <v>703</v>
      </c>
      <c r="B165" s="38" t="s">
        <v>702</v>
      </c>
      <c r="C165" s="39" t="s">
        <v>701</v>
      </c>
      <c r="D165" s="40">
        <v>0</v>
      </c>
      <c r="E165" s="93" t="s">
        <v>645</v>
      </c>
      <c r="F165" s="77"/>
      <c r="G165" s="94">
        <v>0</v>
      </c>
      <c r="H165" s="77"/>
    </row>
    <row r="166" spans="1:8" s="31" customFormat="1" ht="15" x14ac:dyDescent="0.15">
      <c r="A166" s="42" t="s">
        <v>700</v>
      </c>
      <c r="B166" s="38" t="s">
        <v>699</v>
      </c>
      <c r="C166" s="39" t="s">
        <v>698</v>
      </c>
      <c r="D166" s="40">
        <v>0</v>
      </c>
      <c r="E166" s="93" t="s">
        <v>645</v>
      </c>
      <c r="F166" s="77"/>
      <c r="G166" s="94">
        <v>0</v>
      </c>
      <c r="H166" s="77"/>
    </row>
    <row r="167" spans="1:8" s="31" customFormat="1" ht="24" customHeight="1" x14ac:dyDescent="0.15">
      <c r="A167" s="42" t="s">
        <v>697</v>
      </c>
      <c r="B167" s="38" t="s">
        <v>696</v>
      </c>
      <c r="C167" s="39" t="s">
        <v>691</v>
      </c>
      <c r="D167" s="40">
        <v>-325681.09999999998</v>
      </c>
      <c r="E167" s="93" t="s">
        <v>645</v>
      </c>
      <c r="F167" s="77"/>
      <c r="G167" s="94">
        <v>-325681.09999999998</v>
      </c>
      <c r="H167" s="77"/>
    </row>
    <row r="168" spans="1:8" s="31" customFormat="1" ht="34.5" customHeight="1" x14ac:dyDescent="0.15">
      <c r="A168" s="42" t="s">
        <v>695</v>
      </c>
      <c r="B168" s="38" t="s">
        <v>694</v>
      </c>
      <c r="C168" s="39" t="s">
        <v>691</v>
      </c>
      <c r="D168" s="40">
        <v>-325681.09999999998</v>
      </c>
      <c r="E168" s="93" t="s">
        <v>645</v>
      </c>
      <c r="F168" s="77"/>
      <c r="G168" s="94">
        <v>-325681.09999999998</v>
      </c>
      <c r="H168" s="77"/>
    </row>
    <row r="169" spans="1:8" s="31" customFormat="1" ht="30" x14ac:dyDescent="0.15">
      <c r="A169" s="42" t="s">
        <v>693</v>
      </c>
      <c r="B169" s="38" t="s">
        <v>692</v>
      </c>
      <c r="C169" s="39" t="s">
        <v>691</v>
      </c>
      <c r="D169" s="40">
        <v>0</v>
      </c>
      <c r="E169" s="93" t="s">
        <v>645</v>
      </c>
      <c r="F169" s="77"/>
      <c r="G169" s="94">
        <v>0</v>
      </c>
      <c r="H169" s="77"/>
    </row>
    <row r="170" spans="1:8" s="31" customFormat="1" ht="30" x14ac:dyDescent="0.15">
      <c r="A170" s="42" t="s">
        <v>690</v>
      </c>
      <c r="B170" s="38" t="s">
        <v>689</v>
      </c>
      <c r="C170" s="39" t="s">
        <v>645</v>
      </c>
      <c r="D170" s="40">
        <v>0</v>
      </c>
      <c r="E170" s="93" t="s">
        <v>645</v>
      </c>
      <c r="F170" s="77"/>
      <c r="G170" s="94">
        <v>0</v>
      </c>
      <c r="H170" s="77"/>
    </row>
    <row r="171" spans="1:8" s="31" customFormat="1" ht="30" x14ac:dyDescent="0.15">
      <c r="A171" s="42" t="s">
        <v>688</v>
      </c>
      <c r="B171" s="38" t="s">
        <v>687</v>
      </c>
      <c r="C171" s="39" t="s">
        <v>686</v>
      </c>
      <c r="D171" s="40">
        <v>0</v>
      </c>
      <c r="E171" s="93" t="s">
        <v>645</v>
      </c>
      <c r="F171" s="77"/>
      <c r="G171" s="94">
        <v>0</v>
      </c>
      <c r="H171" s="77"/>
    </row>
    <row r="172" spans="1:8" s="31" customFormat="1" ht="30" x14ac:dyDescent="0.15">
      <c r="A172" s="42" t="s">
        <v>685</v>
      </c>
      <c r="B172" s="38" t="s">
        <v>684</v>
      </c>
      <c r="C172" s="39" t="s">
        <v>645</v>
      </c>
      <c r="D172" s="40">
        <v>0</v>
      </c>
      <c r="E172" s="93" t="s">
        <v>645</v>
      </c>
      <c r="F172" s="77"/>
      <c r="G172" s="94">
        <v>0</v>
      </c>
      <c r="H172" s="77"/>
    </row>
    <row r="173" spans="1:8" s="31" customFormat="1" ht="15" x14ac:dyDescent="0.15">
      <c r="A173" s="42" t="s">
        <v>683</v>
      </c>
      <c r="B173" s="38" t="s">
        <v>682</v>
      </c>
      <c r="C173" s="39" t="s">
        <v>681</v>
      </c>
      <c r="D173" s="40">
        <v>0</v>
      </c>
      <c r="E173" s="93" t="s">
        <v>645</v>
      </c>
      <c r="F173" s="77"/>
      <c r="G173" s="94">
        <v>0</v>
      </c>
      <c r="H173" s="77"/>
    </row>
    <row r="174" spans="1:8" s="31" customFormat="1" ht="24.75" customHeight="1" x14ac:dyDescent="0.15">
      <c r="A174" s="42" t="s">
        <v>680</v>
      </c>
      <c r="B174" s="38" t="s">
        <v>679</v>
      </c>
      <c r="C174" s="39" t="s">
        <v>678</v>
      </c>
      <c r="D174" s="40">
        <v>0</v>
      </c>
      <c r="E174" s="93" t="s">
        <v>645</v>
      </c>
      <c r="F174" s="77"/>
      <c r="G174" s="94">
        <v>0</v>
      </c>
      <c r="H174" s="77"/>
    </row>
    <row r="175" spans="1:8" s="31" customFormat="1" ht="30" x14ac:dyDescent="0.15">
      <c r="A175" s="42" t="s">
        <v>677</v>
      </c>
      <c r="B175" s="38" t="s">
        <v>676</v>
      </c>
      <c r="C175" s="39" t="s">
        <v>675</v>
      </c>
      <c r="D175" s="40">
        <v>0</v>
      </c>
      <c r="E175" s="93" t="s">
        <v>645</v>
      </c>
      <c r="F175" s="77"/>
      <c r="G175" s="94">
        <v>0</v>
      </c>
      <c r="H175" s="77"/>
    </row>
    <row r="176" spans="1:8" s="31" customFormat="1" ht="30" x14ac:dyDescent="0.15">
      <c r="A176" s="42" t="s">
        <v>674</v>
      </c>
      <c r="B176" s="38" t="s">
        <v>673</v>
      </c>
      <c r="C176" s="39" t="s">
        <v>645</v>
      </c>
      <c r="D176" s="40">
        <v>0</v>
      </c>
      <c r="E176" s="93" t="s">
        <v>645</v>
      </c>
      <c r="F176" s="77"/>
      <c r="G176" s="94">
        <v>0</v>
      </c>
      <c r="H176" s="77"/>
    </row>
    <row r="177" spans="1:9" s="31" customFormat="1" ht="15" x14ac:dyDescent="0.15">
      <c r="A177" s="42" t="s">
        <v>672</v>
      </c>
      <c r="B177" s="38" t="s">
        <v>671</v>
      </c>
      <c r="C177" s="39" t="s">
        <v>670</v>
      </c>
      <c r="D177" s="40">
        <v>0</v>
      </c>
      <c r="E177" s="93" t="s">
        <v>645</v>
      </c>
      <c r="F177" s="77"/>
      <c r="G177" s="94">
        <v>0</v>
      </c>
      <c r="H177" s="77"/>
    </row>
    <row r="178" spans="1:9" s="31" customFormat="1" ht="30" x14ac:dyDescent="0.15">
      <c r="A178" s="42" t="s">
        <v>669</v>
      </c>
      <c r="B178" s="38" t="s">
        <v>668</v>
      </c>
      <c r="C178" s="39" t="s">
        <v>645</v>
      </c>
      <c r="D178" s="40">
        <v>0</v>
      </c>
      <c r="E178" s="93" t="s">
        <v>645</v>
      </c>
      <c r="F178" s="77"/>
      <c r="G178" s="94">
        <v>0</v>
      </c>
      <c r="H178" s="77"/>
    </row>
    <row r="179" spans="1:9" s="31" customFormat="1" ht="15" x14ac:dyDescent="0.15">
      <c r="A179" s="42" t="s">
        <v>667</v>
      </c>
      <c r="B179" s="38" t="s">
        <v>666</v>
      </c>
      <c r="C179" s="39" t="s">
        <v>655</v>
      </c>
      <c r="D179" s="40">
        <v>-600000</v>
      </c>
      <c r="E179" s="93" t="s">
        <v>645</v>
      </c>
      <c r="F179" s="77"/>
      <c r="G179" s="94">
        <v>-600000</v>
      </c>
      <c r="H179" s="77"/>
    </row>
    <row r="180" spans="1:9" s="31" customFormat="1" ht="15" x14ac:dyDescent="0.15">
      <c r="A180" s="42" t="s">
        <v>665</v>
      </c>
      <c r="B180" s="38" t="s">
        <v>664</v>
      </c>
      <c r="C180" s="39" t="s">
        <v>655</v>
      </c>
      <c r="D180" s="40">
        <v>-600000</v>
      </c>
      <c r="E180" s="93" t="s">
        <v>645</v>
      </c>
      <c r="F180" s="77"/>
      <c r="G180" s="94">
        <v>-600000</v>
      </c>
      <c r="H180" s="77"/>
    </row>
    <row r="181" spans="1:9" s="31" customFormat="1" ht="15" x14ac:dyDescent="0.15">
      <c r="A181" s="42" t="s">
        <v>663</v>
      </c>
      <c r="B181" s="38" t="s">
        <v>662</v>
      </c>
      <c r="C181" s="39" t="s">
        <v>655</v>
      </c>
      <c r="D181" s="40">
        <v>0</v>
      </c>
      <c r="E181" s="93" t="s">
        <v>645</v>
      </c>
      <c r="F181" s="77"/>
      <c r="G181" s="94">
        <v>0</v>
      </c>
      <c r="H181" s="77"/>
    </row>
    <row r="182" spans="1:9" s="31" customFormat="1" ht="15" x14ac:dyDescent="0.15">
      <c r="A182" s="42" t="s">
        <v>661</v>
      </c>
      <c r="B182" s="38" t="s">
        <v>660</v>
      </c>
      <c r="C182" s="39" t="s">
        <v>655</v>
      </c>
      <c r="D182" s="40">
        <v>0</v>
      </c>
      <c r="E182" s="93" t="s">
        <v>645</v>
      </c>
      <c r="F182" s="77"/>
      <c r="G182" s="94">
        <v>0</v>
      </c>
      <c r="H182" s="77"/>
    </row>
    <row r="183" spans="1:9" s="31" customFormat="1" ht="15" x14ac:dyDescent="0.15">
      <c r="A183" s="42" t="s">
        <v>659</v>
      </c>
      <c r="B183" s="38" t="s">
        <v>658</v>
      </c>
      <c r="C183" s="39" t="s">
        <v>655</v>
      </c>
      <c r="D183" s="40">
        <v>0</v>
      </c>
      <c r="E183" s="93" t="s">
        <v>645</v>
      </c>
      <c r="F183" s="77"/>
      <c r="G183" s="94">
        <v>0</v>
      </c>
      <c r="H183" s="77"/>
    </row>
    <row r="184" spans="1:9" s="31" customFormat="1" ht="15" x14ac:dyDescent="0.15">
      <c r="A184" s="42" t="s">
        <v>657</v>
      </c>
      <c r="B184" s="38" t="s">
        <v>656</v>
      </c>
      <c r="C184" s="39" t="s">
        <v>655</v>
      </c>
      <c r="D184" s="40">
        <v>0</v>
      </c>
      <c r="E184" s="93" t="s">
        <v>645</v>
      </c>
      <c r="F184" s="77"/>
      <c r="G184" s="94">
        <v>0</v>
      </c>
      <c r="H184" s="77"/>
    </row>
    <row r="185" spans="1:9" s="31" customFormat="1" ht="15" x14ac:dyDescent="0.15">
      <c r="A185" s="42" t="s">
        <v>654</v>
      </c>
      <c r="B185" s="38" t="s">
        <v>653</v>
      </c>
      <c r="C185" s="39" t="s">
        <v>652</v>
      </c>
      <c r="D185" s="40">
        <v>0</v>
      </c>
      <c r="E185" s="93" t="s">
        <v>645</v>
      </c>
      <c r="F185" s="77"/>
      <c r="G185" s="94">
        <v>0</v>
      </c>
      <c r="H185" s="77"/>
    </row>
    <row r="186" spans="1:9" s="31" customFormat="1" ht="30" x14ac:dyDescent="0.15">
      <c r="A186" s="42" t="s">
        <v>651</v>
      </c>
      <c r="B186" s="38" t="s">
        <v>650</v>
      </c>
      <c r="C186" s="39" t="s">
        <v>649</v>
      </c>
      <c r="D186" s="40">
        <v>0</v>
      </c>
      <c r="E186" s="93" t="s">
        <v>645</v>
      </c>
      <c r="F186" s="77"/>
      <c r="G186" s="94">
        <v>0</v>
      </c>
      <c r="H186" s="77"/>
    </row>
    <row r="187" spans="1:9" s="31" customFormat="1" ht="30" x14ac:dyDescent="0.15">
      <c r="A187" s="42" t="s">
        <v>648</v>
      </c>
      <c r="B187" s="38" t="s">
        <v>647</v>
      </c>
      <c r="C187" s="39" t="s">
        <v>646</v>
      </c>
      <c r="D187" s="40">
        <v>0</v>
      </c>
      <c r="E187" s="93" t="s">
        <v>645</v>
      </c>
      <c r="F187" s="77"/>
      <c r="G187" s="94">
        <v>0</v>
      </c>
      <c r="H187" s="77"/>
      <c r="I187" s="29" t="s">
        <v>1141</v>
      </c>
    </row>
  </sheetData>
  <mergeCells count="368">
    <mergeCell ref="E185:F185"/>
    <mergeCell ref="G185:H185"/>
    <mergeCell ref="E186:F186"/>
    <mergeCell ref="G186:H186"/>
    <mergeCell ref="E187:F187"/>
    <mergeCell ref="G187:H187"/>
    <mergeCell ref="F6:H7"/>
    <mergeCell ref="D2:H2"/>
    <mergeCell ref="D1:H1"/>
    <mergeCell ref="E179:F179"/>
    <mergeCell ref="G179:H179"/>
    <mergeCell ref="E180:F180"/>
    <mergeCell ref="G180:H180"/>
    <mergeCell ref="E181:F181"/>
    <mergeCell ref="G181:H181"/>
    <mergeCell ref="E176:F176"/>
    <mergeCell ref="G176:H176"/>
    <mergeCell ref="E177:F177"/>
    <mergeCell ref="G177:H177"/>
    <mergeCell ref="E178:F178"/>
    <mergeCell ref="G178:H178"/>
    <mergeCell ref="E173:F173"/>
    <mergeCell ref="G173:H173"/>
    <mergeCell ref="E174:F174"/>
    <mergeCell ref="G174:H174"/>
    <mergeCell ref="E175:F175"/>
    <mergeCell ref="G175:H175"/>
    <mergeCell ref="E170:F170"/>
    <mergeCell ref="G170:H170"/>
    <mergeCell ref="E171:F171"/>
    <mergeCell ref="G171:H171"/>
    <mergeCell ref="E172:F172"/>
    <mergeCell ref="G172:H172"/>
    <mergeCell ref="E167:F167"/>
    <mergeCell ref="G167:H167"/>
    <mergeCell ref="E168:F168"/>
    <mergeCell ref="G168:H168"/>
    <mergeCell ref="E169:F169"/>
    <mergeCell ref="G169:H169"/>
    <mergeCell ref="E164:F164"/>
    <mergeCell ref="G164:H164"/>
    <mergeCell ref="E165:F165"/>
    <mergeCell ref="G165:H165"/>
    <mergeCell ref="E166:F166"/>
    <mergeCell ref="G166:H166"/>
    <mergeCell ref="E161:F161"/>
    <mergeCell ref="G161:H161"/>
    <mergeCell ref="E162:F162"/>
    <mergeCell ref="G162:H162"/>
    <mergeCell ref="E163:F163"/>
    <mergeCell ref="G163:H163"/>
    <mergeCell ref="E158:F158"/>
    <mergeCell ref="G158:H158"/>
    <mergeCell ref="E159:F159"/>
    <mergeCell ref="G159:H159"/>
    <mergeCell ref="E160:F160"/>
    <mergeCell ref="G160:H160"/>
    <mergeCell ref="E155:F155"/>
    <mergeCell ref="G155:H155"/>
    <mergeCell ref="E156:F156"/>
    <mergeCell ref="G156:H156"/>
    <mergeCell ref="E157:F157"/>
    <mergeCell ref="G157:H157"/>
    <mergeCell ref="E152:F152"/>
    <mergeCell ref="G152:H152"/>
    <mergeCell ref="E153:F153"/>
    <mergeCell ref="G153:H153"/>
    <mergeCell ref="E154:F154"/>
    <mergeCell ref="G154:H154"/>
    <mergeCell ref="E149:F149"/>
    <mergeCell ref="G149:H149"/>
    <mergeCell ref="E150:F150"/>
    <mergeCell ref="G150:H150"/>
    <mergeCell ref="E151:F151"/>
    <mergeCell ref="G151:H151"/>
    <mergeCell ref="E146:F146"/>
    <mergeCell ref="G146:H146"/>
    <mergeCell ref="E147:F147"/>
    <mergeCell ref="G147:H147"/>
    <mergeCell ref="E148:F148"/>
    <mergeCell ref="G148:H148"/>
    <mergeCell ref="E143:F143"/>
    <mergeCell ref="G143:H143"/>
    <mergeCell ref="E144:F144"/>
    <mergeCell ref="G144:H144"/>
    <mergeCell ref="E145:F145"/>
    <mergeCell ref="G145:H145"/>
    <mergeCell ref="E140:F140"/>
    <mergeCell ref="G140:H140"/>
    <mergeCell ref="E141:F141"/>
    <mergeCell ref="G141:H141"/>
    <mergeCell ref="E142:F142"/>
    <mergeCell ref="G142:H142"/>
    <mergeCell ref="E137:F137"/>
    <mergeCell ref="G137:H137"/>
    <mergeCell ref="E138:F138"/>
    <mergeCell ref="G138:H138"/>
    <mergeCell ref="E139:F139"/>
    <mergeCell ref="G139:H139"/>
    <mergeCell ref="E134:F134"/>
    <mergeCell ref="G134:H134"/>
    <mergeCell ref="E135:F135"/>
    <mergeCell ref="G135:H135"/>
    <mergeCell ref="E136:F136"/>
    <mergeCell ref="G136:H136"/>
    <mergeCell ref="E131:F131"/>
    <mergeCell ref="G131:H131"/>
    <mergeCell ref="E132:F132"/>
    <mergeCell ref="G132:H132"/>
    <mergeCell ref="E133:F133"/>
    <mergeCell ref="G133:H133"/>
    <mergeCell ref="E128:F128"/>
    <mergeCell ref="G128:H128"/>
    <mergeCell ref="E129:F129"/>
    <mergeCell ref="G129:H129"/>
    <mergeCell ref="E130:F130"/>
    <mergeCell ref="G130:H130"/>
    <mergeCell ref="E125:F125"/>
    <mergeCell ref="G125:H125"/>
    <mergeCell ref="E126:F126"/>
    <mergeCell ref="G126:H126"/>
    <mergeCell ref="E127:F127"/>
    <mergeCell ref="G127:H127"/>
    <mergeCell ref="E122:F122"/>
    <mergeCell ref="G122:H122"/>
    <mergeCell ref="E123:F123"/>
    <mergeCell ref="G123:H123"/>
    <mergeCell ref="E124:F124"/>
    <mergeCell ref="G124:H124"/>
    <mergeCell ref="E119:F119"/>
    <mergeCell ref="G119:H119"/>
    <mergeCell ref="E120:F120"/>
    <mergeCell ref="G120:H120"/>
    <mergeCell ref="E121:F121"/>
    <mergeCell ref="G121:H121"/>
    <mergeCell ref="E116:F116"/>
    <mergeCell ref="G116:H116"/>
    <mergeCell ref="E117:F117"/>
    <mergeCell ref="G117:H117"/>
    <mergeCell ref="E118:F118"/>
    <mergeCell ref="G118:H118"/>
    <mergeCell ref="E113:F113"/>
    <mergeCell ref="G113:H113"/>
    <mergeCell ref="E114:F114"/>
    <mergeCell ref="G114:H114"/>
    <mergeCell ref="E115:F115"/>
    <mergeCell ref="G115:H115"/>
    <mergeCell ref="E110:F110"/>
    <mergeCell ref="G110:H110"/>
    <mergeCell ref="E111:F111"/>
    <mergeCell ref="G111:H111"/>
    <mergeCell ref="E112:F112"/>
    <mergeCell ref="G112:H112"/>
    <mergeCell ref="E107:F107"/>
    <mergeCell ref="G107:H107"/>
    <mergeCell ref="E108:F108"/>
    <mergeCell ref="G108:H108"/>
    <mergeCell ref="E109:F109"/>
    <mergeCell ref="G109:H109"/>
    <mergeCell ref="E104:F104"/>
    <mergeCell ref="G104:H104"/>
    <mergeCell ref="E105:F105"/>
    <mergeCell ref="G105:H105"/>
    <mergeCell ref="E106:F106"/>
    <mergeCell ref="G106:H106"/>
    <mergeCell ref="E101:F101"/>
    <mergeCell ref="G101:H101"/>
    <mergeCell ref="E102:F102"/>
    <mergeCell ref="G102:H102"/>
    <mergeCell ref="E103:F103"/>
    <mergeCell ref="G103:H103"/>
    <mergeCell ref="E98:F98"/>
    <mergeCell ref="G98:H98"/>
    <mergeCell ref="E99:F99"/>
    <mergeCell ref="G99:H99"/>
    <mergeCell ref="E100:F100"/>
    <mergeCell ref="G100:H100"/>
    <mergeCell ref="E95:F95"/>
    <mergeCell ref="G95:H95"/>
    <mergeCell ref="E96:F96"/>
    <mergeCell ref="G96:H96"/>
    <mergeCell ref="E97:F97"/>
    <mergeCell ref="G97:H97"/>
    <mergeCell ref="E92:F92"/>
    <mergeCell ref="G92:H92"/>
    <mergeCell ref="E93:F93"/>
    <mergeCell ref="G93:H93"/>
    <mergeCell ref="E94:F94"/>
    <mergeCell ref="G94:H94"/>
    <mergeCell ref="E89:F89"/>
    <mergeCell ref="G89:H89"/>
    <mergeCell ref="E90:F90"/>
    <mergeCell ref="G90:H90"/>
    <mergeCell ref="E91:F91"/>
    <mergeCell ref="G91:H91"/>
    <mergeCell ref="E86:F86"/>
    <mergeCell ref="G86:H86"/>
    <mergeCell ref="E87:F87"/>
    <mergeCell ref="G87:H87"/>
    <mergeCell ref="E88:F88"/>
    <mergeCell ref="G88:H88"/>
    <mergeCell ref="E83:F83"/>
    <mergeCell ref="G83:H83"/>
    <mergeCell ref="E84:F84"/>
    <mergeCell ref="G84:H84"/>
    <mergeCell ref="E85:F85"/>
    <mergeCell ref="G85:H85"/>
    <mergeCell ref="E80:F80"/>
    <mergeCell ref="G80:H80"/>
    <mergeCell ref="E81:F81"/>
    <mergeCell ref="G81:H81"/>
    <mergeCell ref="E82:F82"/>
    <mergeCell ref="G82:H82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5:F55"/>
    <mergeCell ref="G55:H55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B7:E7"/>
    <mergeCell ref="A4:H4"/>
    <mergeCell ref="E182:F182"/>
    <mergeCell ref="G182:H182"/>
    <mergeCell ref="E183:F183"/>
    <mergeCell ref="G183:H183"/>
    <mergeCell ref="E184:F184"/>
    <mergeCell ref="G184:H184"/>
    <mergeCell ref="E11:F11"/>
    <mergeCell ref="G11:H11"/>
    <mergeCell ref="E12:F12"/>
    <mergeCell ref="G12:H12"/>
    <mergeCell ref="E13:F13"/>
    <mergeCell ref="G13:H13"/>
    <mergeCell ref="A8:A9"/>
    <mergeCell ref="B8:B9"/>
    <mergeCell ref="C8:C9"/>
    <mergeCell ref="D8:D9"/>
    <mergeCell ref="E8:H8"/>
    <mergeCell ref="E9:F9"/>
    <mergeCell ref="G9:H9"/>
    <mergeCell ref="E10:F10"/>
    <mergeCell ref="G10:H10"/>
    <mergeCell ref="E17:F17"/>
  </mergeCells>
  <pageMargins left="0.19685039370078741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5"/>
  <sheetViews>
    <sheetView showGridLines="0" workbookViewId="0">
      <selection activeCell="A3" sqref="A3:O3"/>
    </sheetView>
  </sheetViews>
  <sheetFormatPr defaultColWidth="9.33203125" defaultRowHeight="12.75" x14ac:dyDescent="0.2"/>
  <cols>
    <col min="1" max="1" width="8" style="17" customWidth="1"/>
    <col min="2" max="2" width="7.1640625" style="17" customWidth="1"/>
    <col min="3" max="3" width="6.1640625" style="17" customWidth="1"/>
    <col min="4" max="4" width="6" style="17" customWidth="1"/>
    <col min="5" max="5" width="58" style="17" customWidth="1"/>
    <col min="6" max="6" width="13.33203125" style="17" customWidth="1"/>
    <col min="7" max="7" width="2.6640625" style="17" customWidth="1"/>
    <col min="8" max="8" width="0.1640625" style="17" customWidth="1"/>
    <col min="9" max="9" width="9" style="17" customWidth="1"/>
    <col min="10" max="10" width="1" style="17" customWidth="1"/>
    <col min="11" max="11" width="0.1640625" style="17" hidden="1" customWidth="1"/>
    <col min="12" max="12" width="11.33203125" style="17" customWidth="1"/>
    <col min="13" max="13" width="2.83203125" style="17" customWidth="1"/>
    <col min="14" max="16384" width="9.33203125" style="17"/>
  </cols>
  <sheetData>
    <row r="1" spans="1:12" s="30" customFormat="1" ht="44.25" customHeight="1" x14ac:dyDescent="0.15">
      <c r="E1" s="29"/>
      <c r="F1" s="87" t="s">
        <v>1143</v>
      </c>
      <c r="G1" s="87"/>
      <c r="H1" s="87"/>
      <c r="I1" s="87"/>
      <c r="J1" s="87"/>
      <c r="K1" s="87"/>
      <c r="L1" s="87"/>
    </row>
    <row r="2" spans="1:12" s="6" customFormat="1" ht="44.25" customHeight="1" x14ac:dyDescent="0.15">
      <c r="A2" s="18"/>
      <c r="B2" s="5"/>
      <c r="C2" s="18"/>
      <c r="F2" s="87" t="s">
        <v>1137</v>
      </c>
      <c r="G2" s="87"/>
      <c r="H2" s="87"/>
      <c r="I2" s="87"/>
      <c r="J2" s="87"/>
      <c r="K2" s="87"/>
      <c r="L2" s="87"/>
    </row>
    <row r="3" spans="1:12" ht="63" customHeight="1" x14ac:dyDescent="0.2">
      <c r="A3" s="120" t="s">
        <v>644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/>
    </row>
    <row r="4" spans="1:12" ht="1.5" customHeight="1" x14ac:dyDescent="0.2">
      <c r="A4"/>
      <c r="B4"/>
      <c r="C4"/>
      <c r="D4"/>
      <c r="E4"/>
      <c r="F4"/>
      <c r="G4"/>
      <c r="H4"/>
      <c r="I4"/>
      <c r="J4"/>
      <c r="K4"/>
      <c r="L4"/>
    </row>
    <row r="5" spans="1:12" ht="18" customHeight="1" x14ac:dyDescent="0.2">
      <c r="A5"/>
      <c r="B5"/>
      <c r="C5"/>
      <c r="D5"/>
      <c r="E5"/>
      <c r="F5"/>
      <c r="G5"/>
      <c r="H5"/>
      <c r="I5" s="108" t="s">
        <v>191</v>
      </c>
      <c r="J5" s="108"/>
      <c r="K5" s="108"/>
      <c r="L5" s="108"/>
    </row>
    <row r="6" spans="1:12" ht="2.25" customHeight="1" x14ac:dyDescent="0.2">
      <c r="A6"/>
      <c r="B6"/>
      <c r="C6"/>
      <c r="D6" s="109" t="s">
        <v>1144</v>
      </c>
      <c r="E6" s="90"/>
      <c r="F6" s="90"/>
      <c r="G6" s="90"/>
      <c r="H6"/>
      <c r="I6" s="108"/>
      <c r="J6" s="108"/>
      <c r="K6" s="108"/>
      <c r="L6" s="108"/>
    </row>
    <row r="7" spans="1:12" x14ac:dyDescent="0.2">
      <c r="A7" s="110" t="s">
        <v>643</v>
      </c>
      <c r="B7" s="112" t="s">
        <v>642</v>
      </c>
      <c r="C7" s="112" t="s">
        <v>641</v>
      </c>
      <c r="D7" s="112" t="s">
        <v>640</v>
      </c>
      <c r="E7" s="110" t="s">
        <v>639</v>
      </c>
      <c r="F7" s="110" t="s">
        <v>638</v>
      </c>
      <c r="G7" s="112" t="s">
        <v>637</v>
      </c>
      <c r="H7" s="114"/>
      <c r="I7" s="114"/>
      <c r="J7" s="114"/>
      <c r="K7" s="114"/>
      <c r="L7" s="115"/>
    </row>
    <row r="8" spans="1:12" ht="25.5" customHeight="1" x14ac:dyDescent="0.2">
      <c r="A8" s="111"/>
      <c r="B8" s="113"/>
      <c r="C8" s="113"/>
      <c r="D8" s="113"/>
      <c r="E8" s="111"/>
      <c r="F8" s="111"/>
      <c r="G8" s="110" t="s">
        <v>636</v>
      </c>
      <c r="H8" s="114"/>
      <c r="I8" s="115"/>
      <c r="J8" s="110" t="s">
        <v>635</v>
      </c>
      <c r="K8" s="114"/>
      <c r="L8" s="115"/>
    </row>
    <row r="9" spans="1:12" x14ac:dyDescent="0.2">
      <c r="A9" s="32" t="s">
        <v>194</v>
      </c>
      <c r="B9" s="32" t="s">
        <v>193</v>
      </c>
      <c r="C9" s="32" t="s">
        <v>236</v>
      </c>
      <c r="D9" s="32" t="s">
        <v>231</v>
      </c>
      <c r="E9" s="32" t="s">
        <v>226</v>
      </c>
      <c r="F9" s="32" t="s">
        <v>221</v>
      </c>
      <c r="G9" s="116" t="s">
        <v>216</v>
      </c>
      <c r="H9" s="76"/>
      <c r="I9" s="77"/>
      <c r="J9" s="116" t="s">
        <v>211</v>
      </c>
      <c r="K9" s="76"/>
      <c r="L9" s="77"/>
    </row>
    <row r="10" spans="1:12" ht="45" x14ac:dyDescent="0.2">
      <c r="A10" s="33" t="s">
        <v>634</v>
      </c>
      <c r="B10" s="33" t="s">
        <v>633</v>
      </c>
      <c r="C10" s="33" t="s">
        <v>632</v>
      </c>
      <c r="D10" s="33" t="s">
        <v>632</v>
      </c>
      <c r="E10" s="34" t="s">
        <v>631</v>
      </c>
      <c r="F10" s="35">
        <v>5417963.9000000004</v>
      </c>
      <c r="G10" s="107">
        <v>3310000</v>
      </c>
      <c r="H10" s="76"/>
      <c r="I10" s="77"/>
      <c r="J10" s="107">
        <v>2107963.9</v>
      </c>
      <c r="K10" s="76"/>
      <c r="L10" s="77"/>
    </row>
    <row r="11" spans="1:12" ht="60" x14ac:dyDescent="0.2">
      <c r="A11" s="33" t="s">
        <v>630</v>
      </c>
      <c r="B11" s="33" t="s">
        <v>194</v>
      </c>
      <c r="C11" s="33" t="s">
        <v>198</v>
      </c>
      <c r="D11" s="33" t="s">
        <v>198</v>
      </c>
      <c r="E11" s="34" t="s">
        <v>629</v>
      </c>
      <c r="F11" s="35">
        <v>1296374</v>
      </c>
      <c r="G11" s="107">
        <v>941500</v>
      </c>
      <c r="H11" s="76"/>
      <c r="I11" s="77"/>
      <c r="J11" s="107">
        <v>354874</v>
      </c>
      <c r="K11" s="76"/>
      <c r="L11" s="77"/>
    </row>
    <row r="12" spans="1:12" ht="60" x14ac:dyDescent="0.2">
      <c r="A12" s="33" t="s">
        <v>628</v>
      </c>
      <c r="B12" s="33" t="s">
        <v>194</v>
      </c>
      <c r="C12" s="33" t="s">
        <v>194</v>
      </c>
      <c r="D12" s="33" t="s">
        <v>198</v>
      </c>
      <c r="E12" s="34" t="s">
        <v>627</v>
      </c>
      <c r="F12" s="35">
        <v>1025254</v>
      </c>
      <c r="G12" s="107">
        <v>878500</v>
      </c>
      <c r="H12" s="76"/>
      <c r="I12" s="77"/>
      <c r="J12" s="107">
        <v>146754</v>
      </c>
      <c r="K12" s="76"/>
      <c r="L12" s="77"/>
    </row>
    <row r="13" spans="1:12" ht="30" x14ac:dyDescent="0.2">
      <c r="A13" s="33" t="s">
        <v>626</v>
      </c>
      <c r="B13" s="33" t="s">
        <v>194</v>
      </c>
      <c r="C13" s="33" t="s">
        <v>194</v>
      </c>
      <c r="D13" s="33" t="s">
        <v>194</v>
      </c>
      <c r="E13" s="34" t="s">
        <v>625</v>
      </c>
      <c r="F13" s="35">
        <v>1025254</v>
      </c>
      <c r="G13" s="107">
        <v>878500</v>
      </c>
      <c r="H13" s="76"/>
      <c r="I13" s="77"/>
      <c r="J13" s="107">
        <v>146754</v>
      </c>
      <c r="K13" s="76"/>
      <c r="L13" s="77"/>
    </row>
    <row r="14" spans="1:12" ht="30" x14ac:dyDescent="0.2">
      <c r="A14" s="33" t="s">
        <v>624</v>
      </c>
      <c r="B14" s="33" t="s">
        <v>194</v>
      </c>
      <c r="C14" s="33" t="s">
        <v>194</v>
      </c>
      <c r="D14" s="33" t="s">
        <v>193</v>
      </c>
      <c r="E14" s="34" t="s">
        <v>623</v>
      </c>
      <c r="F14" s="35">
        <v>0</v>
      </c>
      <c r="G14" s="107">
        <v>0</v>
      </c>
      <c r="H14" s="76"/>
      <c r="I14" s="77"/>
      <c r="J14" s="107">
        <v>0</v>
      </c>
      <c r="K14" s="76"/>
      <c r="L14" s="77"/>
    </row>
    <row r="15" spans="1:12" ht="15" x14ac:dyDescent="0.2">
      <c r="A15" s="33" t="s">
        <v>622</v>
      </c>
      <c r="B15" s="33" t="s">
        <v>194</v>
      </c>
      <c r="C15" s="33" t="s">
        <v>194</v>
      </c>
      <c r="D15" s="33" t="s">
        <v>236</v>
      </c>
      <c r="E15" s="34" t="s">
        <v>621</v>
      </c>
      <c r="F15" s="35">
        <v>0</v>
      </c>
      <c r="G15" s="107">
        <v>0</v>
      </c>
      <c r="H15" s="76"/>
      <c r="I15" s="77"/>
      <c r="J15" s="107">
        <v>0</v>
      </c>
      <c r="K15" s="76"/>
      <c r="L15" s="77"/>
    </row>
    <row r="16" spans="1:12" ht="15" x14ac:dyDescent="0.2">
      <c r="A16" s="33" t="s">
        <v>620</v>
      </c>
      <c r="B16" s="33" t="s">
        <v>194</v>
      </c>
      <c r="C16" s="33" t="s">
        <v>193</v>
      </c>
      <c r="D16" s="33" t="s">
        <v>198</v>
      </c>
      <c r="E16" s="34" t="s">
        <v>619</v>
      </c>
      <c r="F16" s="35">
        <v>0</v>
      </c>
      <c r="G16" s="107">
        <v>0</v>
      </c>
      <c r="H16" s="76"/>
      <c r="I16" s="77"/>
      <c r="J16" s="107">
        <v>0</v>
      </c>
      <c r="K16" s="76"/>
      <c r="L16" s="77"/>
    </row>
    <row r="17" spans="1:12" ht="15" x14ac:dyDescent="0.2">
      <c r="A17" s="33" t="s">
        <v>618</v>
      </c>
      <c r="B17" s="33" t="s">
        <v>194</v>
      </c>
      <c r="C17" s="33" t="s">
        <v>193</v>
      </c>
      <c r="D17" s="33" t="s">
        <v>194</v>
      </c>
      <c r="E17" s="34" t="s">
        <v>617</v>
      </c>
      <c r="F17" s="35">
        <v>0</v>
      </c>
      <c r="G17" s="107">
        <v>0</v>
      </c>
      <c r="H17" s="76"/>
      <c r="I17" s="77"/>
      <c r="J17" s="107">
        <v>0</v>
      </c>
      <c r="K17" s="76"/>
      <c r="L17" s="77"/>
    </row>
    <row r="18" spans="1:12" ht="30" x14ac:dyDescent="0.2">
      <c r="A18" s="33" t="s">
        <v>616</v>
      </c>
      <c r="B18" s="33" t="s">
        <v>194</v>
      </c>
      <c r="C18" s="33" t="s">
        <v>193</v>
      </c>
      <c r="D18" s="33" t="s">
        <v>193</v>
      </c>
      <c r="E18" s="34" t="s">
        <v>615</v>
      </c>
      <c r="F18" s="35">
        <v>0</v>
      </c>
      <c r="G18" s="107">
        <v>0</v>
      </c>
      <c r="H18" s="76"/>
      <c r="I18" s="77"/>
      <c r="J18" s="107">
        <v>0</v>
      </c>
      <c r="K18" s="76"/>
      <c r="L18" s="77"/>
    </row>
    <row r="19" spans="1:12" ht="15" x14ac:dyDescent="0.2">
      <c r="A19" s="33" t="s">
        <v>614</v>
      </c>
      <c r="B19" s="33" t="s">
        <v>194</v>
      </c>
      <c r="C19" s="33" t="s">
        <v>236</v>
      </c>
      <c r="D19" s="33" t="s">
        <v>198</v>
      </c>
      <c r="E19" s="34" t="s">
        <v>613</v>
      </c>
      <c r="F19" s="35">
        <v>13000</v>
      </c>
      <c r="G19" s="107">
        <v>13000</v>
      </c>
      <c r="H19" s="76"/>
      <c r="I19" s="77"/>
      <c r="J19" s="107">
        <v>0</v>
      </c>
      <c r="K19" s="76"/>
      <c r="L19" s="77"/>
    </row>
    <row r="20" spans="1:12" ht="30" x14ac:dyDescent="0.2">
      <c r="A20" s="33" t="s">
        <v>612</v>
      </c>
      <c r="B20" s="33" t="s">
        <v>194</v>
      </c>
      <c r="C20" s="33" t="s">
        <v>236</v>
      </c>
      <c r="D20" s="33" t="s">
        <v>194</v>
      </c>
      <c r="E20" s="34" t="s">
        <v>611</v>
      </c>
      <c r="F20" s="35">
        <v>0</v>
      </c>
      <c r="G20" s="107">
        <v>0</v>
      </c>
      <c r="H20" s="76"/>
      <c r="I20" s="77"/>
      <c r="J20" s="107">
        <v>0</v>
      </c>
      <c r="K20" s="76"/>
      <c r="L20" s="77"/>
    </row>
    <row r="21" spans="1:12" ht="30" x14ac:dyDescent="0.2">
      <c r="A21" s="33" t="s">
        <v>610</v>
      </c>
      <c r="B21" s="33" t="s">
        <v>194</v>
      </c>
      <c r="C21" s="33" t="s">
        <v>236</v>
      </c>
      <c r="D21" s="33" t="s">
        <v>193</v>
      </c>
      <c r="E21" s="34" t="s">
        <v>609</v>
      </c>
      <c r="F21" s="35">
        <v>0</v>
      </c>
      <c r="G21" s="107">
        <v>0</v>
      </c>
      <c r="H21" s="76"/>
      <c r="I21" s="77"/>
      <c r="J21" s="107">
        <v>0</v>
      </c>
      <c r="K21" s="76"/>
      <c r="L21" s="77"/>
    </row>
    <row r="22" spans="1:12" ht="15" x14ac:dyDescent="0.2">
      <c r="A22" s="33" t="s">
        <v>608</v>
      </c>
      <c r="B22" s="33" t="s">
        <v>194</v>
      </c>
      <c r="C22" s="33" t="s">
        <v>236</v>
      </c>
      <c r="D22" s="33" t="s">
        <v>236</v>
      </c>
      <c r="E22" s="34" t="s">
        <v>607</v>
      </c>
      <c r="F22" s="35">
        <v>13000</v>
      </c>
      <c r="G22" s="107">
        <v>13000</v>
      </c>
      <c r="H22" s="76"/>
      <c r="I22" s="77"/>
      <c r="J22" s="107">
        <v>0</v>
      </c>
      <c r="K22" s="76"/>
      <c r="L22" s="77"/>
    </row>
    <row r="23" spans="1:12" ht="30" x14ac:dyDescent="0.2">
      <c r="A23" s="33" t="s">
        <v>606</v>
      </c>
      <c r="B23" s="33" t="s">
        <v>194</v>
      </c>
      <c r="C23" s="33" t="s">
        <v>231</v>
      </c>
      <c r="D23" s="33" t="s">
        <v>198</v>
      </c>
      <c r="E23" s="34" t="s">
        <v>605</v>
      </c>
      <c r="F23" s="35">
        <v>0</v>
      </c>
      <c r="G23" s="107">
        <v>0</v>
      </c>
      <c r="H23" s="76"/>
      <c r="I23" s="77"/>
      <c r="J23" s="107">
        <v>0</v>
      </c>
      <c r="K23" s="76"/>
      <c r="L23" s="77"/>
    </row>
    <row r="24" spans="1:12" ht="15" x14ac:dyDescent="0.2">
      <c r="A24" s="33" t="s">
        <v>604</v>
      </c>
      <c r="B24" s="33" t="s">
        <v>194</v>
      </c>
      <c r="C24" s="33" t="s">
        <v>231</v>
      </c>
      <c r="D24" s="33" t="s">
        <v>194</v>
      </c>
      <c r="E24" s="34" t="s">
        <v>603</v>
      </c>
      <c r="F24" s="35">
        <v>0</v>
      </c>
      <c r="G24" s="107">
        <v>0</v>
      </c>
      <c r="H24" s="76"/>
      <c r="I24" s="77"/>
      <c r="J24" s="107">
        <v>0</v>
      </c>
      <c r="K24" s="76"/>
      <c r="L24" s="77"/>
    </row>
    <row r="25" spans="1:12" ht="30" x14ac:dyDescent="0.2">
      <c r="A25" s="33" t="s">
        <v>602</v>
      </c>
      <c r="B25" s="33" t="s">
        <v>194</v>
      </c>
      <c r="C25" s="33" t="s">
        <v>226</v>
      </c>
      <c r="D25" s="33" t="s">
        <v>198</v>
      </c>
      <c r="E25" s="34" t="s">
        <v>601</v>
      </c>
      <c r="F25" s="35">
        <v>0</v>
      </c>
      <c r="G25" s="107">
        <v>0</v>
      </c>
      <c r="H25" s="76"/>
      <c r="I25" s="77"/>
      <c r="J25" s="107">
        <v>0</v>
      </c>
      <c r="K25" s="76"/>
      <c r="L25" s="77"/>
    </row>
    <row r="26" spans="1:12" ht="30" x14ac:dyDescent="0.2">
      <c r="A26" s="33" t="s">
        <v>600</v>
      </c>
      <c r="B26" s="33" t="s">
        <v>194</v>
      </c>
      <c r="C26" s="33" t="s">
        <v>226</v>
      </c>
      <c r="D26" s="33" t="s">
        <v>194</v>
      </c>
      <c r="E26" s="34" t="s">
        <v>599</v>
      </c>
      <c r="F26" s="35">
        <v>0</v>
      </c>
      <c r="G26" s="107">
        <v>0</v>
      </c>
      <c r="H26" s="76"/>
      <c r="I26" s="77"/>
      <c r="J26" s="107">
        <v>0</v>
      </c>
      <c r="K26" s="76"/>
      <c r="L26" s="77"/>
    </row>
    <row r="27" spans="1:12" ht="30" x14ac:dyDescent="0.2">
      <c r="A27" s="33" t="s">
        <v>598</v>
      </c>
      <c r="B27" s="33" t="s">
        <v>194</v>
      </c>
      <c r="C27" s="33" t="s">
        <v>221</v>
      </c>
      <c r="D27" s="33" t="s">
        <v>198</v>
      </c>
      <c r="E27" s="34" t="s">
        <v>597</v>
      </c>
      <c r="F27" s="35">
        <v>258120</v>
      </c>
      <c r="G27" s="107">
        <v>50000</v>
      </c>
      <c r="H27" s="76"/>
      <c r="I27" s="77"/>
      <c r="J27" s="107">
        <v>208120</v>
      </c>
      <c r="K27" s="76"/>
      <c r="L27" s="77"/>
    </row>
    <row r="28" spans="1:12" ht="30" x14ac:dyDescent="0.2">
      <c r="A28" s="33" t="s">
        <v>596</v>
      </c>
      <c r="B28" s="33" t="s">
        <v>194</v>
      </c>
      <c r="C28" s="33" t="s">
        <v>221</v>
      </c>
      <c r="D28" s="33" t="s">
        <v>194</v>
      </c>
      <c r="E28" s="34" t="s">
        <v>595</v>
      </c>
      <c r="F28" s="35">
        <v>258120</v>
      </c>
      <c r="G28" s="107">
        <v>50000</v>
      </c>
      <c r="H28" s="76"/>
      <c r="I28" s="77"/>
      <c r="J28" s="107">
        <v>208120</v>
      </c>
      <c r="K28" s="76"/>
      <c r="L28" s="77"/>
    </row>
    <row r="29" spans="1:12" ht="15" x14ac:dyDescent="0.2">
      <c r="A29" s="33" t="s">
        <v>594</v>
      </c>
      <c r="B29" s="33" t="s">
        <v>194</v>
      </c>
      <c r="C29" s="33" t="s">
        <v>216</v>
      </c>
      <c r="D29" s="33" t="s">
        <v>198</v>
      </c>
      <c r="E29" s="34" t="s">
        <v>593</v>
      </c>
      <c r="F29" s="35">
        <v>0</v>
      </c>
      <c r="G29" s="107">
        <v>0</v>
      </c>
      <c r="H29" s="76"/>
      <c r="I29" s="77"/>
      <c r="J29" s="107">
        <v>0</v>
      </c>
      <c r="K29" s="76"/>
      <c r="L29" s="77"/>
    </row>
    <row r="30" spans="1:12" ht="15" x14ac:dyDescent="0.2">
      <c r="A30" s="33" t="s">
        <v>592</v>
      </c>
      <c r="B30" s="33" t="s">
        <v>194</v>
      </c>
      <c r="C30" s="33" t="s">
        <v>216</v>
      </c>
      <c r="D30" s="33" t="s">
        <v>194</v>
      </c>
      <c r="E30" s="34" t="s">
        <v>591</v>
      </c>
      <c r="F30" s="35">
        <v>0</v>
      </c>
      <c r="G30" s="107">
        <v>0</v>
      </c>
      <c r="H30" s="76"/>
      <c r="I30" s="77"/>
      <c r="J30" s="107">
        <v>0</v>
      </c>
      <c r="K30" s="76"/>
      <c r="L30" s="77"/>
    </row>
    <row r="31" spans="1:12" ht="45" x14ac:dyDescent="0.2">
      <c r="A31" s="33" t="s">
        <v>590</v>
      </c>
      <c r="B31" s="33" t="s">
        <v>194</v>
      </c>
      <c r="C31" s="33" t="s">
        <v>211</v>
      </c>
      <c r="D31" s="33" t="s">
        <v>198</v>
      </c>
      <c r="E31" s="34" t="s">
        <v>588</v>
      </c>
      <c r="F31" s="35">
        <v>0</v>
      </c>
      <c r="G31" s="107">
        <v>0</v>
      </c>
      <c r="H31" s="76"/>
      <c r="I31" s="77"/>
      <c r="J31" s="107">
        <v>0</v>
      </c>
      <c r="K31" s="76"/>
      <c r="L31" s="77"/>
    </row>
    <row r="32" spans="1:12" ht="45" x14ac:dyDescent="0.2">
      <c r="A32" s="33" t="s">
        <v>589</v>
      </c>
      <c r="B32" s="33" t="s">
        <v>194</v>
      </c>
      <c r="C32" s="33" t="s">
        <v>211</v>
      </c>
      <c r="D32" s="33" t="s">
        <v>194</v>
      </c>
      <c r="E32" s="34" t="s">
        <v>588</v>
      </c>
      <c r="F32" s="35">
        <v>0</v>
      </c>
      <c r="G32" s="107">
        <v>0</v>
      </c>
      <c r="H32" s="76"/>
      <c r="I32" s="77"/>
      <c r="J32" s="107">
        <v>0</v>
      </c>
      <c r="K32" s="76"/>
      <c r="L32" s="77"/>
    </row>
    <row r="33" spans="1:12" ht="15" x14ac:dyDescent="0.2">
      <c r="A33" s="33" t="s">
        <v>587</v>
      </c>
      <c r="B33" s="33" t="s">
        <v>194</v>
      </c>
      <c r="C33" s="33" t="s">
        <v>211</v>
      </c>
      <c r="D33" s="33" t="s">
        <v>194</v>
      </c>
      <c r="E33" s="34" t="s">
        <v>586</v>
      </c>
      <c r="F33" s="35">
        <v>0</v>
      </c>
      <c r="G33" s="107">
        <v>0</v>
      </c>
      <c r="H33" s="76"/>
      <c r="I33" s="77"/>
      <c r="J33" s="107">
        <v>0</v>
      </c>
      <c r="K33" s="76"/>
      <c r="L33" s="77"/>
    </row>
    <row r="34" spans="1:12" ht="15" x14ac:dyDescent="0.2">
      <c r="A34" s="33" t="s">
        <v>585</v>
      </c>
      <c r="B34" s="33" t="s">
        <v>194</v>
      </c>
      <c r="C34" s="33" t="s">
        <v>211</v>
      </c>
      <c r="D34" s="33" t="s">
        <v>194</v>
      </c>
      <c r="E34" s="34" t="s">
        <v>584</v>
      </c>
      <c r="F34" s="35">
        <v>0</v>
      </c>
      <c r="G34" s="107">
        <v>0</v>
      </c>
      <c r="H34" s="76"/>
      <c r="I34" s="77"/>
      <c r="J34" s="107">
        <v>0</v>
      </c>
      <c r="K34" s="76"/>
      <c r="L34" s="77"/>
    </row>
    <row r="35" spans="1:12" ht="30" x14ac:dyDescent="0.2">
      <c r="A35" s="33" t="s">
        <v>583</v>
      </c>
      <c r="B35" s="33" t="s">
        <v>194</v>
      </c>
      <c r="C35" s="33" t="s">
        <v>211</v>
      </c>
      <c r="D35" s="33" t="s">
        <v>194</v>
      </c>
      <c r="E35" s="34" t="s">
        <v>582</v>
      </c>
      <c r="F35" s="35">
        <v>0</v>
      </c>
      <c r="G35" s="107">
        <v>0</v>
      </c>
      <c r="H35" s="76"/>
      <c r="I35" s="77"/>
      <c r="J35" s="107">
        <v>0</v>
      </c>
      <c r="K35" s="76"/>
      <c r="L35" s="77"/>
    </row>
    <row r="36" spans="1:12" ht="15" x14ac:dyDescent="0.2">
      <c r="A36" s="33" t="s">
        <v>581</v>
      </c>
      <c r="B36" s="33" t="s">
        <v>194</v>
      </c>
      <c r="C36" s="33" t="s">
        <v>211</v>
      </c>
      <c r="D36" s="33" t="s">
        <v>194</v>
      </c>
      <c r="E36" s="34"/>
      <c r="F36" s="35">
        <v>0</v>
      </c>
      <c r="G36" s="107">
        <v>0</v>
      </c>
      <c r="H36" s="76"/>
      <c r="I36" s="77"/>
      <c r="J36" s="107">
        <v>0</v>
      </c>
      <c r="K36" s="76"/>
      <c r="L36" s="77"/>
    </row>
    <row r="37" spans="1:12" ht="45" x14ac:dyDescent="0.2">
      <c r="A37" s="33" t="s">
        <v>580</v>
      </c>
      <c r="B37" s="33" t="s">
        <v>193</v>
      </c>
      <c r="C37" s="33" t="s">
        <v>198</v>
      </c>
      <c r="D37" s="33" t="s">
        <v>198</v>
      </c>
      <c r="E37" s="34" t="s">
        <v>579</v>
      </c>
      <c r="F37" s="35">
        <v>30000</v>
      </c>
      <c r="G37" s="107">
        <v>10000</v>
      </c>
      <c r="H37" s="76"/>
      <c r="I37" s="77"/>
      <c r="J37" s="107">
        <v>20000</v>
      </c>
      <c r="K37" s="76"/>
      <c r="L37" s="77"/>
    </row>
    <row r="38" spans="1:12" ht="15" x14ac:dyDescent="0.2">
      <c r="A38" s="33" t="s">
        <v>578</v>
      </c>
      <c r="B38" s="33" t="s">
        <v>193</v>
      </c>
      <c r="C38" s="33" t="s">
        <v>194</v>
      </c>
      <c r="D38" s="33" t="s">
        <v>198</v>
      </c>
      <c r="E38" s="34" t="s">
        <v>577</v>
      </c>
      <c r="F38" s="35">
        <v>0</v>
      </c>
      <c r="G38" s="107">
        <v>0</v>
      </c>
      <c r="H38" s="76"/>
      <c r="I38" s="77"/>
      <c r="J38" s="107">
        <v>0</v>
      </c>
      <c r="K38" s="76"/>
      <c r="L38" s="77"/>
    </row>
    <row r="39" spans="1:12" ht="15" x14ac:dyDescent="0.2">
      <c r="A39" s="33" t="s">
        <v>576</v>
      </c>
      <c r="B39" s="33" t="s">
        <v>193</v>
      </c>
      <c r="C39" s="33" t="s">
        <v>194</v>
      </c>
      <c r="D39" s="33" t="s">
        <v>194</v>
      </c>
      <c r="E39" s="34" t="s">
        <v>575</v>
      </c>
      <c r="F39" s="35">
        <v>0</v>
      </c>
      <c r="G39" s="107">
        <v>0</v>
      </c>
      <c r="H39" s="76"/>
      <c r="I39" s="77"/>
      <c r="J39" s="107">
        <v>0</v>
      </c>
      <c r="K39" s="76"/>
      <c r="L39" s="77"/>
    </row>
    <row r="40" spans="1:12" ht="15" x14ac:dyDescent="0.2">
      <c r="A40" s="33" t="s">
        <v>574</v>
      </c>
      <c r="B40" s="33" t="s">
        <v>193</v>
      </c>
      <c r="C40" s="33" t="s">
        <v>193</v>
      </c>
      <c r="D40" s="33" t="s">
        <v>198</v>
      </c>
      <c r="E40" s="34" t="s">
        <v>573</v>
      </c>
      <c r="F40" s="35">
        <v>0</v>
      </c>
      <c r="G40" s="107">
        <v>0</v>
      </c>
      <c r="H40" s="76"/>
      <c r="I40" s="77"/>
      <c r="J40" s="107">
        <v>0</v>
      </c>
      <c r="K40" s="76"/>
      <c r="L40" s="77"/>
    </row>
    <row r="41" spans="1:12" ht="15" x14ac:dyDescent="0.2">
      <c r="A41" s="33" t="s">
        <v>572</v>
      </c>
      <c r="B41" s="33" t="s">
        <v>193</v>
      </c>
      <c r="C41" s="33" t="s">
        <v>193</v>
      </c>
      <c r="D41" s="33" t="s">
        <v>194</v>
      </c>
      <c r="E41" s="34" t="s">
        <v>571</v>
      </c>
      <c r="F41" s="35">
        <v>0</v>
      </c>
      <c r="G41" s="107">
        <v>0</v>
      </c>
      <c r="H41" s="76"/>
      <c r="I41" s="77"/>
      <c r="J41" s="107">
        <v>0</v>
      </c>
      <c r="K41" s="76"/>
      <c r="L41" s="77"/>
    </row>
    <row r="42" spans="1:12" ht="15" x14ac:dyDescent="0.2">
      <c r="A42" s="33" t="s">
        <v>570</v>
      </c>
      <c r="B42" s="33" t="s">
        <v>193</v>
      </c>
      <c r="C42" s="33" t="s">
        <v>236</v>
      </c>
      <c r="D42" s="33" t="s">
        <v>198</v>
      </c>
      <c r="E42" s="34" t="s">
        <v>569</v>
      </c>
      <c r="F42" s="35">
        <v>0</v>
      </c>
      <c r="G42" s="107">
        <v>0</v>
      </c>
      <c r="H42" s="76"/>
      <c r="I42" s="77"/>
      <c r="J42" s="107">
        <v>0</v>
      </c>
      <c r="K42" s="76"/>
      <c r="L42" s="77"/>
    </row>
    <row r="43" spans="1:12" ht="15" x14ac:dyDescent="0.2">
      <c r="A43" s="33" t="s">
        <v>568</v>
      </c>
      <c r="B43" s="33" t="s">
        <v>193</v>
      </c>
      <c r="C43" s="33" t="s">
        <v>236</v>
      </c>
      <c r="D43" s="33" t="s">
        <v>194</v>
      </c>
      <c r="E43" s="34" t="s">
        <v>567</v>
      </c>
      <c r="F43" s="35">
        <v>0</v>
      </c>
      <c r="G43" s="107">
        <v>0</v>
      </c>
      <c r="H43" s="76"/>
      <c r="I43" s="77"/>
      <c r="J43" s="107">
        <v>0</v>
      </c>
      <c r="K43" s="76"/>
      <c r="L43" s="77"/>
    </row>
    <row r="44" spans="1:12" ht="30" x14ac:dyDescent="0.2">
      <c r="A44" s="33" t="s">
        <v>566</v>
      </c>
      <c r="B44" s="33" t="s">
        <v>193</v>
      </c>
      <c r="C44" s="33" t="s">
        <v>231</v>
      </c>
      <c r="D44" s="33" t="s">
        <v>198</v>
      </c>
      <c r="E44" s="34" t="s">
        <v>564</v>
      </c>
      <c r="F44" s="35">
        <v>0</v>
      </c>
      <c r="G44" s="107">
        <v>0</v>
      </c>
      <c r="H44" s="76"/>
      <c r="I44" s="77"/>
      <c r="J44" s="107">
        <v>0</v>
      </c>
      <c r="K44" s="76"/>
      <c r="L44" s="77"/>
    </row>
    <row r="45" spans="1:12" ht="30" x14ac:dyDescent="0.2">
      <c r="A45" s="33" t="s">
        <v>565</v>
      </c>
      <c r="B45" s="33" t="s">
        <v>193</v>
      </c>
      <c r="C45" s="33" t="s">
        <v>231</v>
      </c>
      <c r="D45" s="33" t="s">
        <v>194</v>
      </c>
      <c r="E45" s="34" t="s">
        <v>564</v>
      </c>
      <c r="F45" s="35">
        <v>0</v>
      </c>
      <c r="G45" s="107">
        <v>0</v>
      </c>
      <c r="H45" s="76"/>
      <c r="I45" s="77"/>
      <c r="J45" s="107">
        <v>0</v>
      </c>
      <c r="K45" s="76"/>
      <c r="L45" s="77"/>
    </row>
    <row r="46" spans="1:12" ht="15" x14ac:dyDescent="0.2">
      <c r="A46" s="33" t="s">
        <v>563</v>
      </c>
      <c r="B46" s="33" t="s">
        <v>193</v>
      </c>
      <c r="C46" s="33" t="s">
        <v>226</v>
      </c>
      <c r="D46" s="33" t="s">
        <v>198</v>
      </c>
      <c r="E46" s="34" t="s">
        <v>562</v>
      </c>
      <c r="F46" s="35">
        <v>30000</v>
      </c>
      <c r="G46" s="107">
        <v>10000</v>
      </c>
      <c r="H46" s="76"/>
      <c r="I46" s="77"/>
      <c r="J46" s="107">
        <v>20000</v>
      </c>
      <c r="K46" s="76"/>
      <c r="L46" s="77"/>
    </row>
    <row r="47" spans="1:12" ht="15" x14ac:dyDescent="0.2">
      <c r="A47" s="33" t="s">
        <v>561</v>
      </c>
      <c r="B47" s="33" t="s">
        <v>193</v>
      </c>
      <c r="C47" s="33" t="s">
        <v>226</v>
      </c>
      <c r="D47" s="33" t="s">
        <v>194</v>
      </c>
      <c r="E47" s="34" t="s">
        <v>560</v>
      </c>
      <c r="F47" s="35">
        <v>30000</v>
      </c>
      <c r="G47" s="107">
        <v>10000</v>
      </c>
      <c r="H47" s="76"/>
      <c r="I47" s="77"/>
      <c r="J47" s="107">
        <v>20000</v>
      </c>
      <c r="K47" s="76"/>
      <c r="L47" s="77"/>
    </row>
    <row r="48" spans="1:12" ht="60" x14ac:dyDescent="0.2">
      <c r="A48" s="33" t="s">
        <v>559</v>
      </c>
      <c r="B48" s="33" t="s">
        <v>236</v>
      </c>
      <c r="C48" s="33" t="s">
        <v>198</v>
      </c>
      <c r="D48" s="33" t="s">
        <v>198</v>
      </c>
      <c r="E48" s="34" t="s">
        <v>558</v>
      </c>
      <c r="F48" s="35">
        <v>0</v>
      </c>
      <c r="G48" s="107">
        <v>0</v>
      </c>
      <c r="H48" s="76"/>
      <c r="I48" s="77"/>
      <c r="J48" s="107">
        <v>0</v>
      </c>
      <c r="K48" s="76"/>
      <c r="L48" s="77"/>
    </row>
    <row r="49" spans="1:12" ht="15" x14ac:dyDescent="0.2">
      <c r="A49" s="33" t="s">
        <v>557</v>
      </c>
      <c r="B49" s="33" t="s">
        <v>236</v>
      </c>
      <c r="C49" s="33" t="s">
        <v>194</v>
      </c>
      <c r="D49" s="33" t="s">
        <v>198</v>
      </c>
      <c r="E49" s="34" t="s">
        <v>556</v>
      </c>
      <c r="F49" s="35">
        <v>0</v>
      </c>
      <c r="G49" s="107">
        <v>0</v>
      </c>
      <c r="H49" s="76"/>
      <c r="I49" s="77"/>
      <c r="J49" s="107">
        <v>0</v>
      </c>
      <c r="K49" s="76"/>
      <c r="L49" s="77"/>
    </row>
    <row r="50" spans="1:12" ht="15" x14ac:dyDescent="0.2">
      <c r="A50" s="33" t="s">
        <v>555</v>
      </c>
      <c r="B50" s="33" t="s">
        <v>236</v>
      </c>
      <c r="C50" s="33" t="s">
        <v>194</v>
      </c>
      <c r="D50" s="33" t="s">
        <v>194</v>
      </c>
      <c r="E50" s="34" t="s">
        <v>554</v>
      </c>
      <c r="F50" s="35">
        <v>0</v>
      </c>
      <c r="G50" s="107">
        <v>0</v>
      </c>
      <c r="H50" s="76"/>
      <c r="I50" s="77"/>
      <c r="J50" s="107">
        <v>0</v>
      </c>
      <c r="K50" s="76"/>
      <c r="L50" s="77"/>
    </row>
    <row r="51" spans="1:12" ht="15" x14ac:dyDescent="0.2">
      <c r="A51" s="33" t="s">
        <v>553</v>
      </c>
      <c r="B51" s="33" t="s">
        <v>236</v>
      </c>
      <c r="C51" s="33" t="s">
        <v>194</v>
      </c>
      <c r="D51" s="33" t="s">
        <v>193</v>
      </c>
      <c r="E51" s="34" t="s">
        <v>552</v>
      </c>
      <c r="F51" s="35">
        <v>0</v>
      </c>
      <c r="G51" s="107">
        <v>0</v>
      </c>
      <c r="H51" s="76"/>
      <c r="I51" s="77"/>
      <c r="J51" s="107">
        <v>0</v>
      </c>
      <c r="K51" s="76"/>
      <c r="L51" s="77"/>
    </row>
    <row r="52" spans="1:12" ht="15" x14ac:dyDescent="0.2">
      <c r="A52" s="33" t="s">
        <v>551</v>
      </c>
      <c r="B52" s="33" t="s">
        <v>236</v>
      </c>
      <c r="C52" s="33" t="s">
        <v>194</v>
      </c>
      <c r="D52" s="33" t="s">
        <v>236</v>
      </c>
      <c r="E52" s="34" t="s">
        <v>550</v>
      </c>
      <c r="F52" s="35">
        <v>0</v>
      </c>
      <c r="G52" s="107">
        <v>0</v>
      </c>
      <c r="H52" s="76"/>
      <c r="I52" s="77"/>
      <c r="J52" s="107">
        <v>0</v>
      </c>
      <c r="K52" s="76"/>
      <c r="L52" s="77"/>
    </row>
    <row r="53" spans="1:12" ht="15" x14ac:dyDescent="0.2">
      <c r="A53" s="33" t="s">
        <v>549</v>
      </c>
      <c r="B53" s="33" t="s">
        <v>236</v>
      </c>
      <c r="C53" s="33" t="s">
        <v>193</v>
      </c>
      <c r="D53" s="33" t="s">
        <v>198</v>
      </c>
      <c r="E53" s="34" t="s">
        <v>548</v>
      </c>
      <c r="F53" s="35">
        <v>0</v>
      </c>
      <c r="G53" s="107">
        <v>0</v>
      </c>
      <c r="H53" s="76"/>
      <c r="I53" s="77"/>
      <c r="J53" s="107">
        <v>0</v>
      </c>
      <c r="K53" s="76"/>
      <c r="L53" s="77"/>
    </row>
    <row r="54" spans="1:12" ht="15" x14ac:dyDescent="0.2">
      <c r="A54" s="33" t="s">
        <v>547</v>
      </c>
      <c r="B54" s="33" t="s">
        <v>236</v>
      </c>
      <c r="C54" s="33" t="s">
        <v>193</v>
      </c>
      <c r="D54" s="33" t="s">
        <v>194</v>
      </c>
      <c r="E54" s="34" t="s">
        <v>546</v>
      </c>
      <c r="F54" s="35">
        <v>0</v>
      </c>
      <c r="G54" s="107">
        <v>0</v>
      </c>
      <c r="H54" s="76"/>
      <c r="I54" s="77"/>
      <c r="J54" s="107">
        <v>0</v>
      </c>
      <c r="K54" s="76"/>
      <c r="L54" s="77"/>
    </row>
    <row r="55" spans="1:12" ht="30" x14ac:dyDescent="0.2">
      <c r="A55" s="33" t="s">
        <v>545</v>
      </c>
      <c r="B55" s="33" t="s">
        <v>236</v>
      </c>
      <c r="C55" s="33" t="s">
        <v>236</v>
      </c>
      <c r="D55" s="33" t="s">
        <v>198</v>
      </c>
      <c r="E55" s="34" t="s">
        <v>544</v>
      </c>
      <c r="F55" s="35">
        <v>0</v>
      </c>
      <c r="G55" s="107">
        <v>0</v>
      </c>
      <c r="H55" s="76"/>
      <c r="I55" s="77"/>
      <c r="J55" s="107">
        <v>0</v>
      </c>
      <c r="K55" s="76"/>
      <c r="L55" s="77"/>
    </row>
    <row r="56" spans="1:12" ht="15" x14ac:dyDescent="0.2">
      <c r="A56" s="33" t="s">
        <v>543</v>
      </c>
      <c r="B56" s="33" t="s">
        <v>236</v>
      </c>
      <c r="C56" s="33" t="s">
        <v>236</v>
      </c>
      <c r="D56" s="33" t="s">
        <v>194</v>
      </c>
      <c r="E56" s="34" t="s">
        <v>542</v>
      </c>
      <c r="F56" s="35">
        <v>0</v>
      </c>
      <c r="G56" s="107">
        <v>0</v>
      </c>
      <c r="H56" s="76"/>
      <c r="I56" s="77"/>
      <c r="J56" s="107">
        <v>0</v>
      </c>
      <c r="K56" s="76"/>
      <c r="L56" s="77"/>
    </row>
    <row r="57" spans="1:12" ht="15" x14ac:dyDescent="0.2">
      <c r="A57" s="33" t="s">
        <v>541</v>
      </c>
      <c r="B57" s="33" t="s">
        <v>236</v>
      </c>
      <c r="C57" s="33" t="s">
        <v>236</v>
      </c>
      <c r="D57" s="33" t="s">
        <v>193</v>
      </c>
      <c r="E57" s="34" t="s">
        <v>540</v>
      </c>
      <c r="F57" s="35">
        <v>0</v>
      </c>
      <c r="G57" s="107">
        <v>0</v>
      </c>
      <c r="H57" s="76"/>
      <c r="I57" s="77"/>
      <c r="J57" s="107">
        <v>0</v>
      </c>
      <c r="K57" s="76"/>
      <c r="L57" s="77"/>
    </row>
    <row r="58" spans="1:12" ht="15" x14ac:dyDescent="0.2">
      <c r="A58" s="33" t="s">
        <v>539</v>
      </c>
      <c r="B58" s="33" t="s">
        <v>236</v>
      </c>
      <c r="C58" s="33" t="s">
        <v>231</v>
      </c>
      <c r="D58" s="33" t="s">
        <v>198</v>
      </c>
      <c r="E58" s="34" t="s">
        <v>538</v>
      </c>
      <c r="F58" s="35">
        <v>0</v>
      </c>
      <c r="G58" s="107">
        <v>0</v>
      </c>
      <c r="H58" s="76"/>
      <c r="I58" s="77"/>
      <c r="J58" s="107">
        <v>0</v>
      </c>
      <c r="K58" s="76"/>
      <c r="L58" s="77"/>
    </row>
    <row r="59" spans="1:12" ht="15" x14ac:dyDescent="0.2">
      <c r="A59" s="33" t="s">
        <v>537</v>
      </c>
      <c r="B59" s="33" t="s">
        <v>236</v>
      </c>
      <c r="C59" s="33" t="s">
        <v>231</v>
      </c>
      <c r="D59" s="33" t="s">
        <v>194</v>
      </c>
      <c r="E59" s="34" t="s">
        <v>536</v>
      </c>
      <c r="F59" s="35">
        <v>0</v>
      </c>
      <c r="G59" s="107">
        <v>0</v>
      </c>
      <c r="H59" s="76"/>
      <c r="I59" s="77"/>
      <c r="J59" s="107">
        <v>0</v>
      </c>
      <c r="K59" s="76"/>
      <c r="L59" s="77"/>
    </row>
    <row r="60" spans="1:12" ht="15" x14ac:dyDescent="0.2">
      <c r="A60" s="33" t="s">
        <v>535</v>
      </c>
      <c r="B60" s="33" t="s">
        <v>236</v>
      </c>
      <c r="C60" s="33" t="s">
        <v>226</v>
      </c>
      <c r="D60" s="33" t="s">
        <v>198</v>
      </c>
      <c r="E60" s="34" t="s">
        <v>534</v>
      </c>
      <c r="F60" s="35">
        <v>0</v>
      </c>
      <c r="G60" s="107">
        <v>0</v>
      </c>
      <c r="H60" s="76"/>
      <c r="I60" s="77"/>
      <c r="J60" s="107">
        <v>0</v>
      </c>
      <c r="K60" s="76"/>
      <c r="L60" s="77"/>
    </row>
    <row r="61" spans="1:12" ht="15" x14ac:dyDescent="0.2">
      <c r="A61" s="33" t="s">
        <v>533</v>
      </c>
      <c r="B61" s="33" t="s">
        <v>236</v>
      </c>
      <c r="C61" s="33" t="s">
        <v>226</v>
      </c>
      <c r="D61" s="33" t="s">
        <v>194</v>
      </c>
      <c r="E61" s="34" t="s">
        <v>532</v>
      </c>
      <c r="F61" s="35">
        <v>0</v>
      </c>
      <c r="G61" s="107">
        <v>0</v>
      </c>
      <c r="H61" s="76"/>
      <c r="I61" s="77"/>
      <c r="J61" s="107">
        <v>0</v>
      </c>
      <c r="K61" s="76"/>
      <c r="L61" s="77"/>
    </row>
    <row r="62" spans="1:12" ht="45" x14ac:dyDescent="0.2">
      <c r="A62" s="33" t="s">
        <v>531</v>
      </c>
      <c r="B62" s="33" t="s">
        <v>236</v>
      </c>
      <c r="C62" s="33" t="s">
        <v>221</v>
      </c>
      <c r="D62" s="33" t="s">
        <v>198</v>
      </c>
      <c r="E62" s="34" t="s">
        <v>530</v>
      </c>
      <c r="F62" s="35">
        <v>0</v>
      </c>
      <c r="G62" s="107">
        <v>0</v>
      </c>
      <c r="H62" s="76"/>
      <c r="I62" s="77"/>
      <c r="J62" s="107">
        <v>0</v>
      </c>
      <c r="K62" s="76"/>
      <c r="L62" s="77"/>
    </row>
    <row r="63" spans="1:12" ht="30" x14ac:dyDescent="0.2">
      <c r="A63" s="33" t="s">
        <v>529</v>
      </c>
      <c r="B63" s="33" t="s">
        <v>236</v>
      </c>
      <c r="C63" s="33" t="s">
        <v>221</v>
      </c>
      <c r="D63" s="33" t="s">
        <v>194</v>
      </c>
      <c r="E63" s="34" t="s">
        <v>528</v>
      </c>
      <c r="F63" s="35">
        <v>0</v>
      </c>
      <c r="G63" s="107">
        <v>0</v>
      </c>
      <c r="H63" s="76"/>
      <c r="I63" s="77"/>
      <c r="J63" s="107">
        <v>0</v>
      </c>
      <c r="K63" s="76"/>
      <c r="L63" s="77"/>
    </row>
    <row r="64" spans="1:12" ht="30" x14ac:dyDescent="0.2">
      <c r="A64" s="33" t="s">
        <v>527</v>
      </c>
      <c r="B64" s="33" t="s">
        <v>236</v>
      </c>
      <c r="C64" s="33" t="s">
        <v>216</v>
      </c>
      <c r="D64" s="33" t="s">
        <v>198</v>
      </c>
      <c r="E64" s="34" t="s">
        <v>526</v>
      </c>
      <c r="F64" s="35">
        <v>0</v>
      </c>
      <c r="G64" s="107">
        <v>0</v>
      </c>
      <c r="H64" s="76"/>
      <c r="I64" s="77"/>
      <c r="J64" s="107">
        <v>0</v>
      </c>
      <c r="K64" s="76"/>
      <c r="L64" s="77"/>
    </row>
    <row r="65" spans="1:12" ht="30" x14ac:dyDescent="0.2">
      <c r="A65" s="33" t="s">
        <v>525</v>
      </c>
      <c r="B65" s="33" t="s">
        <v>236</v>
      </c>
      <c r="C65" s="33" t="s">
        <v>216</v>
      </c>
      <c r="D65" s="33" t="s">
        <v>194</v>
      </c>
      <c r="E65" s="34" t="s">
        <v>524</v>
      </c>
      <c r="F65" s="35">
        <v>0</v>
      </c>
      <c r="G65" s="107">
        <v>0</v>
      </c>
      <c r="H65" s="76"/>
      <c r="I65" s="77"/>
      <c r="J65" s="107">
        <v>0</v>
      </c>
      <c r="K65" s="76"/>
      <c r="L65" s="77"/>
    </row>
    <row r="66" spans="1:12" ht="45" x14ac:dyDescent="0.2">
      <c r="A66" s="33" t="s">
        <v>523</v>
      </c>
      <c r="B66" s="33" t="s">
        <v>231</v>
      </c>
      <c r="C66" s="33" t="s">
        <v>198</v>
      </c>
      <c r="D66" s="33" t="s">
        <v>198</v>
      </c>
      <c r="E66" s="34" t="s">
        <v>522</v>
      </c>
      <c r="F66" s="35">
        <v>1001941.9</v>
      </c>
      <c r="G66" s="107">
        <v>0</v>
      </c>
      <c r="H66" s="76"/>
      <c r="I66" s="77"/>
      <c r="J66" s="107">
        <v>1001941.9</v>
      </c>
      <c r="K66" s="76"/>
      <c r="L66" s="77"/>
    </row>
    <row r="67" spans="1:12" ht="30" x14ac:dyDescent="0.2">
      <c r="A67" s="33" t="s">
        <v>521</v>
      </c>
      <c r="B67" s="33" t="s">
        <v>231</v>
      </c>
      <c r="C67" s="33" t="s">
        <v>194</v>
      </c>
      <c r="D67" s="33" t="s">
        <v>198</v>
      </c>
      <c r="E67" s="34" t="s">
        <v>520</v>
      </c>
      <c r="F67" s="35">
        <v>0</v>
      </c>
      <c r="G67" s="107">
        <v>0</v>
      </c>
      <c r="H67" s="76"/>
      <c r="I67" s="77"/>
      <c r="J67" s="107">
        <v>0</v>
      </c>
      <c r="K67" s="76"/>
      <c r="L67" s="77"/>
    </row>
    <row r="68" spans="1:12" ht="30" x14ac:dyDescent="0.2">
      <c r="A68" s="33" t="s">
        <v>519</v>
      </c>
      <c r="B68" s="33" t="s">
        <v>231</v>
      </c>
      <c r="C68" s="33" t="s">
        <v>194</v>
      </c>
      <c r="D68" s="33" t="s">
        <v>194</v>
      </c>
      <c r="E68" s="34" t="s">
        <v>518</v>
      </c>
      <c r="F68" s="35">
        <v>0</v>
      </c>
      <c r="G68" s="107">
        <v>0</v>
      </c>
      <c r="H68" s="76"/>
      <c r="I68" s="77"/>
      <c r="J68" s="107">
        <v>0</v>
      </c>
      <c r="K68" s="76"/>
      <c r="L68" s="77"/>
    </row>
    <row r="69" spans="1:12" ht="30" x14ac:dyDescent="0.2">
      <c r="A69" s="33" t="s">
        <v>517</v>
      </c>
      <c r="B69" s="33" t="s">
        <v>231</v>
      </c>
      <c r="C69" s="33" t="s">
        <v>194</v>
      </c>
      <c r="D69" s="33" t="s">
        <v>193</v>
      </c>
      <c r="E69" s="34" t="s">
        <v>516</v>
      </c>
      <c r="F69" s="35">
        <v>0</v>
      </c>
      <c r="G69" s="107">
        <v>0</v>
      </c>
      <c r="H69" s="76"/>
      <c r="I69" s="77"/>
      <c r="J69" s="107">
        <v>0</v>
      </c>
      <c r="K69" s="76"/>
      <c r="L69" s="77"/>
    </row>
    <row r="70" spans="1:12" ht="30" x14ac:dyDescent="0.2">
      <c r="A70" s="33" t="s">
        <v>515</v>
      </c>
      <c r="B70" s="33" t="s">
        <v>231</v>
      </c>
      <c r="C70" s="33" t="s">
        <v>193</v>
      </c>
      <c r="D70" s="33" t="s">
        <v>198</v>
      </c>
      <c r="E70" s="34" t="s">
        <v>514</v>
      </c>
      <c r="F70" s="35">
        <v>76923</v>
      </c>
      <c r="G70" s="107">
        <v>0</v>
      </c>
      <c r="H70" s="76"/>
      <c r="I70" s="77"/>
      <c r="J70" s="107">
        <v>76923</v>
      </c>
      <c r="K70" s="76"/>
      <c r="L70" s="77"/>
    </row>
    <row r="71" spans="1:12" ht="15" x14ac:dyDescent="0.2">
      <c r="A71" s="33" t="s">
        <v>513</v>
      </c>
      <c r="B71" s="33" t="s">
        <v>231</v>
      </c>
      <c r="C71" s="33" t="s">
        <v>193</v>
      </c>
      <c r="D71" s="33" t="s">
        <v>194</v>
      </c>
      <c r="E71" s="34" t="s">
        <v>512</v>
      </c>
      <c r="F71" s="35">
        <v>0</v>
      </c>
      <c r="G71" s="107">
        <v>0</v>
      </c>
      <c r="H71" s="76"/>
      <c r="I71" s="77"/>
      <c r="J71" s="107">
        <v>0</v>
      </c>
      <c r="K71" s="76"/>
      <c r="L71" s="77"/>
    </row>
    <row r="72" spans="1:12" ht="15" x14ac:dyDescent="0.2">
      <c r="A72" s="33" t="s">
        <v>511</v>
      </c>
      <c r="B72" s="33" t="s">
        <v>231</v>
      </c>
      <c r="C72" s="33" t="s">
        <v>193</v>
      </c>
      <c r="D72" s="33" t="s">
        <v>193</v>
      </c>
      <c r="E72" s="34" t="s">
        <v>510</v>
      </c>
      <c r="F72" s="35">
        <v>0</v>
      </c>
      <c r="G72" s="107">
        <v>0</v>
      </c>
      <c r="H72" s="76"/>
      <c r="I72" s="77"/>
      <c r="J72" s="107">
        <v>0</v>
      </c>
      <c r="K72" s="76"/>
      <c r="L72" s="77"/>
    </row>
    <row r="73" spans="1:12" ht="15" x14ac:dyDescent="0.2">
      <c r="A73" s="33" t="s">
        <v>509</v>
      </c>
      <c r="B73" s="33" t="s">
        <v>231</v>
      </c>
      <c r="C73" s="33" t="s">
        <v>193</v>
      </c>
      <c r="D73" s="33" t="s">
        <v>236</v>
      </c>
      <c r="E73" s="34" t="s">
        <v>508</v>
      </c>
      <c r="F73" s="35">
        <v>0</v>
      </c>
      <c r="G73" s="107">
        <v>0</v>
      </c>
      <c r="H73" s="76"/>
      <c r="I73" s="77"/>
      <c r="J73" s="107">
        <v>0</v>
      </c>
      <c r="K73" s="76"/>
      <c r="L73" s="77"/>
    </row>
    <row r="74" spans="1:12" ht="15" x14ac:dyDescent="0.2">
      <c r="A74" s="33" t="s">
        <v>507</v>
      </c>
      <c r="B74" s="33" t="s">
        <v>231</v>
      </c>
      <c r="C74" s="33" t="s">
        <v>193</v>
      </c>
      <c r="D74" s="33" t="s">
        <v>231</v>
      </c>
      <c r="E74" s="34" t="s">
        <v>506</v>
      </c>
      <c r="F74" s="35">
        <v>76923</v>
      </c>
      <c r="G74" s="107">
        <v>0</v>
      </c>
      <c r="H74" s="76"/>
      <c r="I74" s="77"/>
      <c r="J74" s="107">
        <v>76923</v>
      </c>
      <c r="K74" s="76"/>
      <c r="L74" s="77"/>
    </row>
    <row r="75" spans="1:12" ht="15" x14ac:dyDescent="0.2">
      <c r="A75" s="33" t="s">
        <v>505</v>
      </c>
      <c r="B75" s="33" t="s">
        <v>231</v>
      </c>
      <c r="C75" s="33" t="s">
        <v>236</v>
      </c>
      <c r="D75" s="33" t="s">
        <v>198</v>
      </c>
      <c r="E75" s="34" t="s">
        <v>504</v>
      </c>
      <c r="F75" s="35">
        <v>21120</v>
      </c>
      <c r="G75" s="107">
        <v>0</v>
      </c>
      <c r="H75" s="76"/>
      <c r="I75" s="77"/>
      <c r="J75" s="107">
        <v>21120</v>
      </c>
      <c r="K75" s="76"/>
      <c r="L75" s="77"/>
    </row>
    <row r="76" spans="1:12" ht="15" x14ac:dyDescent="0.2">
      <c r="A76" s="33" t="s">
        <v>503</v>
      </c>
      <c r="B76" s="33" t="s">
        <v>231</v>
      </c>
      <c r="C76" s="33" t="s">
        <v>236</v>
      </c>
      <c r="D76" s="33" t="s">
        <v>194</v>
      </c>
      <c r="E76" s="34" t="s">
        <v>502</v>
      </c>
      <c r="F76" s="35">
        <v>0</v>
      </c>
      <c r="G76" s="107">
        <v>0</v>
      </c>
      <c r="H76" s="76"/>
      <c r="I76" s="77"/>
      <c r="J76" s="107">
        <v>0</v>
      </c>
      <c r="K76" s="76"/>
      <c r="L76" s="77"/>
    </row>
    <row r="77" spans="1:12" ht="15" x14ac:dyDescent="0.2">
      <c r="A77" s="33" t="s">
        <v>501</v>
      </c>
      <c r="B77" s="33" t="s">
        <v>231</v>
      </c>
      <c r="C77" s="33" t="s">
        <v>236</v>
      </c>
      <c r="D77" s="33" t="s">
        <v>193</v>
      </c>
      <c r="E77" s="34" t="s">
        <v>500</v>
      </c>
      <c r="F77" s="35">
        <v>21120</v>
      </c>
      <c r="G77" s="107">
        <v>0</v>
      </c>
      <c r="H77" s="76"/>
      <c r="I77" s="77"/>
      <c r="J77" s="107">
        <v>21120</v>
      </c>
      <c r="K77" s="76"/>
      <c r="L77" s="77"/>
    </row>
    <row r="78" spans="1:12" ht="15" x14ac:dyDescent="0.2">
      <c r="A78" s="33" t="s">
        <v>499</v>
      </c>
      <c r="B78" s="33" t="s">
        <v>231</v>
      </c>
      <c r="C78" s="33" t="s">
        <v>236</v>
      </c>
      <c r="D78" s="33" t="s">
        <v>236</v>
      </c>
      <c r="E78" s="34" t="s">
        <v>498</v>
      </c>
      <c r="F78" s="35">
        <v>0</v>
      </c>
      <c r="G78" s="107">
        <v>0</v>
      </c>
      <c r="H78" s="76"/>
      <c r="I78" s="77"/>
      <c r="J78" s="107">
        <v>0</v>
      </c>
      <c r="K78" s="76"/>
      <c r="L78" s="77"/>
    </row>
    <row r="79" spans="1:12" ht="15" x14ac:dyDescent="0.2">
      <c r="A79" s="33" t="s">
        <v>497</v>
      </c>
      <c r="B79" s="33" t="s">
        <v>231</v>
      </c>
      <c r="C79" s="33" t="s">
        <v>236</v>
      </c>
      <c r="D79" s="33" t="s">
        <v>231</v>
      </c>
      <c r="E79" s="34" t="s">
        <v>496</v>
      </c>
      <c r="F79" s="35">
        <v>0</v>
      </c>
      <c r="G79" s="107">
        <v>0</v>
      </c>
      <c r="H79" s="76"/>
      <c r="I79" s="77"/>
      <c r="J79" s="107">
        <v>0</v>
      </c>
      <c r="K79" s="76"/>
      <c r="L79" s="77"/>
    </row>
    <row r="80" spans="1:12" ht="15" x14ac:dyDescent="0.2">
      <c r="A80" s="33" t="s">
        <v>495</v>
      </c>
      <c r="B80" s="33" t="s">
        <v>231</v>
      </c>
      <c r="C80" s="33" t="s">
        <v>236</v>
      </c>
      <c r="D80" s="33" t="s">
        <v>226</v>
      </c>
      <c r="E80" s="34" t="s">
        <v>494</v>
      </c>
      <c r="F80" s="35">
        <v>0</v>
      </c>
      <c r="G80" s="107">
        <v>0</v>
      </c>
      <c r="H80" s="76"/>
      <c r="I80" s="77"/>
      <c r="J80" s="107">
        <v>0</v>
      </c>
      <c r="K80" s="76"/>
      <c r="L80" s="77"/>
    </row>
    <row r="81" spans="1:12" ht="15" x14ac:dyDescent="0.2">
      <c r="A81" s="33" t="s">
        <v>493</v>
      </c>
      <c r="B81" s="33" t="s">
        <v>231</v>
      </c>
      <c r="C81" s="33" t="s">
        <v>236</v>
      </c>
      <c r="D81" s="33" t="s">
        <v>221</v>
      </c>
      <c r="E81" s="34" t="s">
        <v>492</v>
      </c>
      <c r="F81" s="35">
        <v>0</v>
      </c>
      <c r="G81" s="107">
        <v>0</v>
      </c>
      <c r="H81" s="76"/>
      <c r="I81" s="77"/>
      <c r="J81" s="107">
        <v>0</v>
      </c>
      <c r="K81" s="76"/>
      <c r="L81" s="77"/>
    </row>
    <row r="82" spans="1:12" ht="30" x14ac:dyDescent="0.2">
      <c r="A82" s="33" t="s">
        <v>491</v>
      </c>
      <c r="B82" s="33" t="s">
        <v>231</v>
      </c>
      <c r="C82" s="33" t="s">
        <v>231</v>
      </c>
      <c r="D82" s="33" t="s">
        <v>198</v>
      </c>
      <c r="E82" s="34" t="s">
        <v>490</v>
      </c>
      <c r="F82" s="35">
        <v>0</v>
      </c>
      <c r="G82" s="107">
        <v>0</v>
      </c>
      <c r="H82" s="76"/>
      <c r="I82" s="77"/>
      <c r="J82" s="107">
        <v>0</v>
      </c>
      <c r="K82" s="76"/>
      <c r="L82" s="77"/>
    </row>
    <row r="83" spans="1:12" ht="30" x14ac:dyDescent="0.2">
      <c r="A83" s="33" t="s">
        <v>489</v>
      </c>
      <c r="B83" s="33" t="s">
        <v>231</v>
      </c>
      <c r="C83" s="33" t="s">
        <v>231</v>
      </c>
      <c r="D83" s="33" t="s">
        <v>194</v>
      </c>
      <c r="E83" s="34" t="s">
        <v>488</v>
      </c>
      <c r="F83" s="35">
        <v>0</v>
      </c>
      <c r="G83" s="107">
        <v>0</v>
      </c>
      <c r="H83" s="76"/>
      <c r="I83" s="77"/>
      <c r="J83" s="107">
        <v>0</v>
      </c>
      <c r="K83" s="76"/>
      <c r="L83" s="77"/>
    </row>
    <row r="84" spans="1:12" ht="15" x14ac:dyDescent="0.2">
      <c r="A84" s="33" t="s">
        <v>487</v>
      </c>
      <c r="B84" s="33" t="s">
        <v>231</v>
      </c>
      <c r="C84" s="33" t="s">
        <v>231</v>
      </c>
      <c r="D84" s="33" t="s">
        <v>193</v>
      </c>
      <c r="E84" s="34" t="s">
        <v>486</v>
      </c>
      <c r="F84" s="35">
        <v>0</v>
      </c>
      <c r="G84" s="107">
        <v>0</v>
      </c>
      <c r="H84" s="76"/>
      <c r="I84" s="77"/>
      <c r="J84" s="107">
        <v>0</v>
      </c>
      <c r="K84" s="76"/>
      <c r="L84" s="77"/>
    </row>
    <row r="85" spans="1:12" ht="15" x14ac:dyDescent="0.2">
      <c r="A85" s="33" t="s">
        <v>485</v>
      </c>
      <c r="B85" s="33" t="s">
        <v>231</v>
      </c>
      <c r="C85" s="33" t="s">
        <v>231</v>
      </c>
      <c r="D85" s="33" t="s">
        <v>236</v>
      </c>
      <c r="E85" s="34" t="s">
        <v>484</v>
      </c>
      <c r="F85" s="35">
        <v>0</v>
      </c>
      <c r="G85" s="107">
        <v>0</v>
      </c>
      <c r="H85" s="76"/>
      <c r="I85" s="77"/>
      <c r="J85" s="107">
        <v>0</v>
      </c>
      <c r="K85" s="76"/>
      <c r="L85" s="77"/>
    </row>
    <row r="86" spans="1:12" ht="15" x14ac:dyDescent="0.2">
      <c r="A86" s="33" t="s">
        <v>483</v>
      </c>
      <c r="B86" s="33" t="s">
        <v>231</v>
      </c>
      <c r="C86" s="33" t="s">
        <v>226</v>
      </c>
      <c r="D86" s="33" t="s">
        <v>198</v>
      </c>
      <c r="E86" s="34" t="s">
        <v>482</v>
      </c>
      <c r="F86" s="35">
        <v>1829580</v>
      </c>
      <c r="G86" s="107">
        <v>0</v>
      </c>
      <c r="H86" s="76"/>
      <c r="I86" s="77"/>
      <c r="J86" s="107">
        <v>1829580</v>
      </c>
      <c r="K86" s="76"/>
      <c r="L86" s="77"/>
    </row>
    <row r="87" spans="1:12" ht="15" x14ac:dyDescent="0.2">
      <c r="A87" s="33" t="s">
        <v>481</v>
      </c>
      <c r="B87" s="33" t="s">
        <v>231</v>
      </c>
      <c r="C87" s="33" t="s">
        <v>226</v>
      </c>
      <c r="D87" s="33" t="s">
        <v>194</v>
      </c>
      <c r="E87" s="34" t="s">
        <v>480</v>
      </c>
      <c r="F87" s="35">
        <v>1829580</v>
      </c>
      <c r="G87" s="107">
        <v>0</v>
      </c>
      <c r="H87" s="76"/>
      <c r="I87" s="77"/>
      <c r="J87" s="107">
        <v>1829580</v>
      </c>
      <c r="K87" s="76"/>
      <c r="L87" s="77"/>
    </row>
    <row r="88" spans="1:12" ht="15" x14ac:dyDescent="0.2">
      <c r="A88" s="33" t="s">
        <v>479</v>
      </c>
      <c r="B88" s="33" t="s">
        <v>231</v>
      </c>
      <c r="C88" s="33" t="s">
        <v>226</v>
      </c>
      <c r="D88" s="33" t="s">
        <v>193</v>
      </c>
      <c r="E88" s="34" t="s">
        <v>478</v>
      </c>
      <c r="F88" s="35">
        <v>0</v>
      </c>
      <c r="G88" s="107">
        <v>0</v>
      </c>
      <c r="H88" s="76"/>
      <c r="I88" s="77"/>
      <c r="J88" s="107">
        <v>0</v>
      </c>
      <c r="K88" s="76"/>
      <c r="L88" s="77"/>
    </row>
    <row r="89" spans="1:12" ht="15" x14ac:dyDescent="0.2">
      <c r="A89" s="33" t="s">
        <v>477</v>
      </c>
      <c r="B89" s="33" t="s">
        <v>231</v>
      </c>
      <c r="C89" s="33" t="s">
        <v>226</v>
      </c>
      <c r="D89" s="33" t="s">
        <v>236</v>
      </c>
      <c r="E89" s="34" t="s">
        <v>476</v>
      </c>
      <c r="F89" s="35">
        <v>0</v>
      </c>
      <c r="G89" s="107">
        <v>0</v>
      </c>
      <c r="H89" s="76"/>
      <c r="I89" s="77"/>
      <c r="J89" s="107">
        <v>0</v>
      </c>
      <c r="K89" s="76"/>
      <c r="L89" s="77"/>
    </row>
    <row r="90" spans="1:12" ht="15" x14ac:dyDescent="0.2">
      <c r="A90" s="33" t="s">
        <v>475</v>
      </c>
      <c r="B90" s="33" t="s">
        <v>231</v>
      </c>
      <c r="C90" s="33" t="s">
        <v>226</v>
      </c>
      <c r="D90" s="33" t="s">
        <v>231</v>
      </c>
      <c r="E90" s="34" t="s">
        <v>474</v>
      </c>
      <c r="F90" s="35">
        <v>0</v>
      </c>
      <c r="G90" s="107">
        <v>0</v>
      </c>
      <c r="H90" s="76"/>
      <c r="I90" s="77"/>
      <c r="J90" s="107">
        <v>0</v>
      </c>
      <c r="K90" s="76"/>
      <c r="L90" s="77"/>
    </row>
    <row r="91" spans="1:12" ht="15" x14ac:dyDescent="0.2">
      <c r="A91" s="33" t="s">
        <v>473</v>
      </c>
      <c r="B91" s="33" t="s">
        <v>231</v>
      </c>
      <c r="C91" s="33" t="s">
        <v>226</v>
      </c>
      <c r="D91" s="33" t="s">
        <v>226</v>
      </c>
      <c r="E91" s="34" t="s">
        <v>472</v>
      </c>
      <c r="F91" s="35">
        <v>0</v>
      </c>
      <c r="G91" s="107">
        <v>0</v>
      </c>
      <c r="H91" s="76"/>
      <c r="I91" s="77"/>
      <c r="J91" s="107">
        <v>0</v>
      </c>
      <c r="K91" s="76"/>
      <c r="L91" s="77"/>
    </row>
    <row r="92" spans="1:12" ht="15" x14ac:dyDescent="0.2">
      <c r="A92" s="33" t="s">
        <v>471</v>
      </c>
      <c r="B92" s="33" t="s">
        <v>231</v>
      </c>
      <c r="C92" s="33" t="s">
        <v>221</v>
      </c>
      <c r="D92" s="33" t="s">
        <v>198</v>
      </c>
      <c r="E92" s="34" t="s">
        <v>470</v>
      </c>
      <c r="F92" s="35">
        <v>0</v>
      </c>
      <c r="G92" s="107">
        <v>0</v>
      </c>
      <c r="H92" s="76"/>
      <c r="I92" s="77"/>
      <c r="J92" s="107">
        <v>0</v>
      </c>
      <c r="K92" s="76"/>
      <c r="L92" s="77"/>
    </row>
    <row r="93" spans="1:12" ht="15" x14ac:dyDescent="0.2">
      <c r="A93" s="33" t="s">
        <v>469</v>
      </c>
      <c r="B93" s="33" t="s">
        <v>231</v>
      </c>
      <c r="C93" s="33" t="s">
        <v>221</v>
      </c>
      <c r="D93" s="33" t="s">
        <v>194</v>
      </c>
      <c r="E93" s="34" t="s">
        <v>468</v>
      </c>
      <c r="F93" s="35">
        <v>0</v>
      </c>
      <c r="G93" s="107">
        <v>0</v>
      </c>
      <c r="H93" s="76"/>
      <c r="I93" s="77"/>
      <c r="J93" s="107">
        <v>0</v>
      </c>
      <c r="K93" s="76"/>
      <c r="L93" s="77"/>
    </row>
    <row r="94" spans="1:12" ht="15" x14ac:dyDescent="0.2">
      <c r="A94" s="33" t="s">
        <v>467</v>
      </c>
      <c r="B94" s="33" t="s">
        <v>231</v>
      </c>
      <c r="C94" s="33" t="s">
        <v>216</v>
      </c>
      <c r="D94" s="33" t="s">
        <v>198</v>
      </c>
      <c r="E94" s="34" t="s">
        <v>466</v>
      </c>
      <c r="F94" s="35">
        <v>0</v>
      </c>
      <c r="G94" s="107">
        <v>0</v>
      </c>
      <c r="H94" s="76"/>
      <c r="I94" s="77"/>
      <c r="J94" s="107">
        <v>0</v>
      </c>
      <c r="K94" s="76"/>
      <c r="L94" s="77"/>
    </row>
    <row r="95" spans="1:12" ht="30" x14ac:dyDescent="0.2">
      <c r="A95" s="33" t="s">
        <v>465</v>
      </c>
      <c r="B95" s="33" t="s">
        <v>231</v>
      </c>
      <c r="C95" s="33" t="s">
        <v>216</v>
      </c>
      <c r="D95" s="33" t="s">
        <v>194</v>
      </c>
      <c r="E95" s="34" t="s">
        <v>464</v>
      </c>
      <c r="F95" s="35">
        <v>0</v>
      </c>
      <c r="G95" s="107">
        <v>0</v>
      </c>
      <c r="H95" s="76"/>
      <c r="I95" s="77"/>
      <c r="J95" s="107">
        <v>0</v>
      </c>
      <c r="K95" s="76"/>
      <c r="L95" s="77"/>
    </row>
    <row r="96" spans="1:12" ht="15" x14ac:dyDescent="0.2">
      <c r="A96" s="33" t="s">
        <v>463</v>
      </c>
      <c r="B96" s="33" t="s">
        <v>231</v>
      </c>
      <c r="C96" s="33" t="s">
        <v>216</v>
      </c>
      <c r="D96" s="33" t="s">
        <v>193</v>
      </c>
      <c r="E96" s="34" t="s">
        <v>462</v>
      </c>
      <c r="F96" s="35">
        <v>0</v>
      </c>
      <c r="G96" s="107">
        <v>0</v>
      </c>
      <c r="H96" s="76"/>
      <c r="I96" s="77"/>
      <c r="J96" s="107">
        <v>0</v>
      </c>
      <c r="K96" s="76"/>
      <c r="L96" s="77"/>
    </row>
    <row r="97" spans="1:12" ht="15" x14ac:dyDescent="0.2">
      <c r="A97" s="33" t="s">
        <v>461</v>
      </c>
      <c r="B97" s="33" t="s">
        <v>231</v>
      </c>
      <c r="C97" s="33" t="s">
        <v>216</v>
      </c>
      <c r="D97" s="33" t="s">
        <v>236</v>
      </c>
      <c r="E97" s="34" t="s">
        <v>460</v>
      </c>
      <c r="F97" s="35">
        <v>0</v>
      </c>
      <c r="G97" s="107">
        <v>0</v>
      </c>
      <c r="H97" s="76"/>
      <c r="I97" s="77"/>
      <c r="J97" s="107">
        <v>0</v>
      </c>
      <c r="K97" s="76"/>
      <c r="L97" s="77"/>
    </row>
    <row r="98" spans="1:12" ht="15" x14ac:dyDescent="0.2">
      <c r="A98" s="33" t="s">
        <v>459</v>
      </c>
      <c r="B98" s="33" t="s">
        <v>231</v>
      </c>
      <c r="C98" s="33" t="s">
        <v>216</v>
      </c>
      <c r="D98" s="33" t="s">
        <v>231</v>
      </c>
      <c r="E98" s="34" t="s">
        <v>458</v>
      </c>
      <c r="F98" s="35">
        <v>0</v>
      </c>
      <c r="G98" s="107">
        <v>0</v>
      </c>
      <c r="H98" s="76"/>
      <c r="I98" s="77"/>
      <c r="J98" s="107">
        <v>0</v>
      </c>
      <c r="K98" s="76"/>
      <c r="L98" s="77"/>
    </row>
    <row r="99" spans="1:12" ht="45" x14ac:dyDescent="0.2">
      <c r="A99" s="33" t="s">
        <v>457</v>
      </c>
      <c r="B99" s="33" t="s">
        <v>231</v>
      </c>
      <c r="C99" s="33" t="s">
        <v>211</v>
      </c>
      <c r="D99" s="33" t="s">
        <v>198</v>
      </c>
      <c r="E99" s="34" t="s">
        <v>456</v>
      </c>
      <c r="F99" s="35">
        <v>0</v>
      </c>
      <c r="G99" s="107">
        <v>0</v>
      </c>
      <c r="H99" s="76"/>
      <c r="I99" s="77"/>
      <c r="J99" s="107">
        <v>0</v>
      </c>
      <c r="K99" s="76"/>
      <c r="L99" s="77"/>
    </row>
    <row r="100" spans="1:12" ht="45" x14ac:dyDescent="0.2">
      <c r="A100" s="33" t="s">
        <v>455</v>
      </c>
      <c r="B100" s="33" t="s">
        <v>231</v>
      </c>
      <c r="C100" s="33" t="s">
        <v>211</v>
      </c>
      <c r="D100" s="33" t="s">
        <v>194</v>
      </c>
      <c r="E100" s="34" t="s">
        <v>454</v>
      </c>
      <c r="F100" s="35">
        <v>0</v>
      </c>
      <c r="G100" s="107">
        <v>0</v>
      </c>
      <c r="H100" s="76"/>
      <c r="I100" s="77"/>
      <c r="J100" s="107">
        <v>0</v>
      </c>
      <c r="K100" s="76"/>
      <c r="L100" s="77"/>
    </row>
    <row r="101" spans="1:12" ht="45" x14ac:dyDescent="0.2">
      <c r="A101" s="33" t="s">
        <v>453</v>
      </c>
      <c r="B101" s="33" t="s">
        <v>231</v>
      </c>
      <c r="C101" s="33" t="s">
        <v>211</v>
      </c>
      <c r="D101" s="33" t="s">
        <v>193</v>
      </c>
      <c r="E101" s="34" t="s">
        <v>452</v>
      </c>
      <c r="F101" s="35">
        <v>0</v>
      </c>
      <c r="G101" s="107">
        <v>0</v>
      </c>
      <c r="H101" s="76"/>
      <c r="I101" s="77"/>
      <c r="J101" s="107">
        <v>0</v>
      </c>
      <c r="K101" s="76"/>
      <c r="L101" s="77"/>
    </row>
    <row r="102" spans="1:12" ht="30" x14ac:dyDescent="0.2">
      <c r="A102" s="33" t="s">
        <v>451</v>
      </c>
      <c r="B102" s="33" t="s">
        <v>231</v>
      </c>
      <c r="C102" s="33" t="s">
        <v>211</v>
      </c>
      <c r="D102" s="33" t="s">
        <v>236</v>
      </c>
      <c r="E102" s="34" t="s">
        <v>450</v>
      </c>
      <c r="F102" s="35">
        <v>0</v>
      </c>
      <c r="G102" s="107">
        <v>0</v>
      </c>
      <c r="H102" s="76"/>
      <c r="I102" s="77"/>
      <c r="J102" s="107">
        <v>0</v>
      </c>
      <c r="K102" s="76"/>
      <c r="L102" s="77"/>
    </row>
    <row r="103" spans="1:12" ht="45" x14ac:dyDescent="0.2">
      <c r="A103" s="33" t="s">
        <v>449</v>
      </c>
      <c r="B103" s="33" t="s">
        <v>231</v>
      </c>
      <c r="C103" s="33" t="s">
        <v>211</v>
      </c>
      <c r="D103" s="33" t="s">
        <v>231</v>
      </c>
      <c r="E103" s="34" t="s">
        <v>448</v>
      </c>
      <c r="F103" s="35">
        <v>0</v>
      </c>
      <c r="G103" s="107">
        <v>0</v>
      </c>
      <c r="H103" s="76"/>
      <c r="I103" s="77"/>
      <c r="J103" s="107">
        <v>0</v>
      </c>
      <c r="K103" s="76"/>
      <c r="L103" s="77"/>
    </row>
    <row r="104" spans="1:12" ht="30" x14ac:dyDescent="0.2">
      <c r="A104" s="33" t="s">
        <v>447</v>
      </c>
      <c r="B104" s="33" t="s">
        <v>231</v>
      </c>
      <c r="C104" s="33" t="s">
        <v>211</v>
      </c>
      <c r="D104" s="33" t="s">
        <v>226</v>
      </c>
      <c r="E104" s="34" t="s">
        <v>446</v>
      </c>
      <c r="F104" s="35">
        <v>0</v>
      </c>
      <c r="G104" s="107">
        <v>0</v>
      </c>
      <c r="H104" s="76"/>
      <c r="I104" s="77"/>
      <c r="J104" s="107">
        <v>0</v>
      </c>
      <c r="K104" s="76"/>
      <c r="L104" s="77"/>
    </row>
    <row r="105" spans="1:12" ht="30" x14ac:dyDescent="0.2">
      <c r="A105" s="33" t="s">
        <v>445</v>
      </c>
      <c r="B105" s="33" t="s">
        <v>231</v>
      </c>
      <c r="C105" s="33" t="s">
        <v>211</v>
      </c>
      <c r="D105" s="33" t="s">
        <v>221</v>
      </c>
      <c r="E105" s="34" t="s">
        <v>444</v>
      </c>
      <c r="F105" s="35">
        <v>0</v>
      </c>
      <c r="G105" s="107">
        <v>0</v>
      </c>
      <c r="H105" s="76"/>
      <c r="I105" s="77"/>
      <c r="J105" s="107">
        <v>0</v>
      </c>
      <c r="K105" s="76"/>
      <c r="L105" s="77"/>
    </row>
    <row r="106" spans="1:12" ht="30" x14ac:dyDescent="0.2">
      <c r="A106" s="33" t="s">
        <v>443</v>
      </c>
      <c r="B106" s="33" t="s">
        <v>231</v>
      </c>
      <c r="C106" s="33" t="s">
        <v>211</v>
      </c>
      <c r="D106" s="33" t="s">
        <v>216</v>
      </c>
      <c r="E106" s="34" t="s">
        <v>442</v>
      </c>
      <c r="F106" s="35">
        <v>0</v>
      </c>
      <c r="G106" s="107">
        <v>0</v>
      </c>
      <c r="H106" s="76"/>
      <c r="I106" s="77"/>
      <c r="J106" s="107">
        <v>0</v>
      </c>
      <c r="K106" s="76"/>
      <c r="L106" s="77"/>
    </row>
    <row r="107" spans="1:12" ht="30" x14ac:dyDescent="0.2">
      <c r="A107" s="33" t="s">
        <v>441</v>
      </c>
      <c r="B107" s="33" t="s">
        <v>231</v>
      </c>
      <c r="C107" s="33" t="s">
        <v>203</v>
      </c>
      <c r="D107" s="33" t="s">
        <v>198</v>
      </c>
      <c r="E107" s="34" t="s">
        <v>440</v>
      </c>
      <c r="F107" s="35">
        <v>-925681.1</v>
      </c>
      <c r="G107" s="107">
        <v>0</v>
      </c>
      <c r="H107" s="76"/>
      <c r="I107" s="77"/>
      <c r="J107" s="107">
        <v>-925681.1</v>
      </c>
      <c r="K107" s="76"/>
      <c r="L107" s="77"/>
    </row>
    <row r="108" spans="1:12" ht="30" x14ac:dyDescent="0.2">
      <c r="A108" s="33" t="s">
        <v>439</v>
      </c>
      <c r="B108" s="33" t="s">
        <v>231</v>
      </c>
      <c r="C108" s="33" t="s">
        <v>203</v>
      </c>
      <c r="D108" s="33" t="s">
        <v>194</v>
      </c>
      <c r="E108" s="34" t="s">
        <v>438</v>
      </c>
      <c r="F108" s="35">
        <v>-925681.1</v>
      </c>
      <c r="G108" s="107">
        <v>0</v>
      </c>
      <c r="H108" s="76"/>
      <c r="I108" s="77"/>
      <c r="J108" s="107">
        <v>-925681.1</v>
      </c>
      <c r="K108" s="76"/>
      <c r="L108" s="77"/>
    </row>
    <row r="109" spans="1:12" ht="45" x14ac:dyDescent="0.2">
      <c r="A109" s="33" t="s">
        <v>437</v>
      </c>
      <c r="B109" s="33" t="s">
        <v>226</v>
      </c>
      <c r="C109" s="33" t="s">
        <v>198</v>
      </c>
      <c r="D109" s="33" t="s">
        <v>198</v>
      </c>
      <c r="E109" s="34" t="s">
        <v>436</v>
      </c>
      <c r="F109" s="35">
        <v>768000</v>
      </c>
      <c r="G109" s="107">
        <v>663000</v>
      </c>
      <c r="H109" s="76"/>
      <c r="I109" s="77"/>
      <c r="J109" s="107">
        <v>105000</v>
      </c>
      <c r="K109" s="76"/>
      <c r="L109" s="77"/>
    </row>
    <row r="110" spans="1:12" ht="15" x14ac:dyDescent="0.2">
      <c r="A110" s="33" t="s">
        <v>435</v>
      </c>
      <c r="B110" s="33" t="s">
        <v>226</v>
      </c>
      <c r="C110" s="33" t="s">
        <v>194</v>
      </c>
      <c r="D110" s="33" t="s">
        <v>198</v>
      </c>
      <c r="E110" s="34" t="s">
        <v>434</v>
      </c>
      <c r="F110" s="35">
        <v>651000</v>
      </c>
      <c r="G110" s="107">
        <v>631000</v>
      </c>
      <c r="H110" s="76"/>
      <c r="I110" s="77"/>
      <c r="J110" s="107">
        <v>20000</v>
      </c>
      <c r="K110" s="76"/>
      <c r="L110" s="77"/>
    </row>
    <row r="111" spans="1:12" ht="15" x14ac:dyDescent="0.2">
      <c r="A111" s="33" t="s">
        <v>433</v>
      </c>
      <c r="B111" s="33" t="s">
        <v>226</v>
      </c>
      <c r="C111" s="33" t="s">
        <v>194</v>
      </c>
      <c r="D111" s="33" t="s">
        <v>194</v>
      </c>
      <c r="E111" s="34" t="s">
        <v>432</v>
      </c>
      <c r="F111" s="35">
        <v>651000</v>
      </c>
      <c r="G111" s="107">
        <v>631000</v>
      </c>
      <c r="H111" s="76"/>
      <c r="I111" s="77"/>
      <c r="J111" s="107">
        <v>20000</v>
      </c>
      <c r="K111" s="76"/>
      <c r="L111" s="77"/>
    </row>
    <row r="112" spans="1:12" ht="15" x14ac:dyDescent="0.2">
      <c r="A112" s="33" t="s">
        <v>431</v>
      </c>
      <c r="B112" s="33" t="s">
        <v>226</v>
      </c>
      <c r="C112" s="33" t="s">
        <v>193</v>
      </c>
      <c r="D112" s="33" t="s">
        <v>198</v>
      </c>
      <c r="E112" s="34" t="s">
        <v>430</v>
      </c>
      <c r="F112" s="35">
        <v>55000</v>
      </c>
      <c r="G112" s="107">
        <v>0</v>
      </c>
      <c r="H112" s="76"/>
      <c r="I112" s="77"/>
      <c r="J112" s="107">
        <v>55000</v>
      </c>
      <c r="K112" s="76"/>
      <c r="L112" s="77"/>
    </row>
    <row r="113" spans="1:12" ht="15" x14ac:dyDescent="0.2">
      <c r="A113" s="33" t="s">
        <v>429</v>
      </c>
      <c r="B113" s="33" t="s">
        <v>226</v>
      </c>
      <c r="C113" s="33" t="s">
        <v>193</v>
      </c>
      <c r="D113" s="33" t="s">
        <v>194</v>
      </c>
      <c r="E113" s="34" t="s">
        <v>428</v>
      </c>
      <c r="F113" s="35">
        <v>55000</v>
      </c>
      <c r="G113" s="107">
        <v>0</v>
      </c>
      <c r="H113" s="76"/>
      <c r="I113" s="77"/>
      <c r="J113" s="107">
        <v>55000</v>
      </c>
      <c r="K113" s="76"/>
      <c r="L113" s="77"/>
    </row>
    <row r="114" spans="1:12" ht="15" x14ac:dyDescent="0.2">
      <c r="A114" s="33" t="s">
        <v>427</v>
      </c>
      <c r="B114" s="33" t="s">
        <v>226</v>
      </c>
      <c r="C114" s="33" t="s">
        <v>236</v>
      </c>
      <c r="D114" s="33" t="s">
        <v>198</v>
      </c>
      <c r="E114" s="34" t="s">
        <v>426</v>
      </c>
      <c r="F114" s="35">
        <v>0</v>
      </c>
      <c r="G114" s="107">
        <v>0</v>
      </c>
      <c r="H114" s="76"/>
      <c r="I114" s="77"/>
      <c r="J114" s="107">
        <v>0</v>
      </c>
      <c r="K114" s="76"/>
      <c r="L114" s="77"/>
    </row>
    <row r="115" spans="1:12" ht="15" x14ac:dyDescent="0.2">
      <c r="A115" s="33" t="s">
        <v>425</v>
      </c>
      <c r="B115" s="33" t="s">
        <v>226</v>
      </c>
      <c r="C115" s="33" t="s">
        <v>236</v>
      </c>
      <c r="D115" s="33" t="s">
        <v>194</v>
      </c>
      <c r="E115" s="34" t="s">
        <v>424</v>
      </c>
      <c r="F115" s="35">
        <v>0</v>
      </c>
      <c r="G115" s="107">
        <v>0</v>
      </c>
      <c r="H115" s="76"/>
      <c r="I115" s="77"/>
      <c r="J115" s="107">
        <v>0</v>
      </c>
      <c r="K115" s="76"/>
      <c r="L115" s="77"/>
    </row>
    <row r="116" spans="1:12" ht="30" x14ac:dyDescent="0.2">
      <c r="A116" s="33" t="s">
        <v>423</v>
      </c>
      <c r="B116" s="33" t="s">
        <v>226</v>
      </c>
      <c r="C116" s="33" t="s">
        <v>231</v>
      </c>
      <c r="D116" s="33" t="s">
        <v>198</v>
      </c>
      <c r="E116" s="34" t="s">
        <v>422</v>
      </c>
      <c r="F116" s="35">
        <v>0</v>
      </c>
      <c r="G116" s="107">
        <v>0</v>
      </c>
      <c r="H116" s="76"/>
      <c r="I116" s="77"/>
      <c r="J116" s="107">
        <v>0</v>
      </c>
      <c r="K116" s="76"/>
      <c r="L116" s="77"/>
    </row>
    <row r="117" spans="1:12" ht="30" x14ac:dyDescent="0.2">
      <c r="A117" s="33" t="s">
        <v>421</v>
      </c>
      <c r="B117" s="33" t="s">
        <v>226</v>
      </c>
      <c r="C117" s="33" t="s">
        <v>231</v>
      </c>
      <c r="D117" s="33" t="s">
        <v>194</v>
      </c>
      <c r="E117" s="34" t="s">
        <v>420</v>
      </c>
      <c r="F117" s="35">
        <v>0</v>
      </c>
      <c r="G117" s="107">
        <v>0</v>
      </c>
      <c r="H117" s="76"/>
      <c r="I117" s="77"/>
      <c r="J117" s="107">
        <v>0</v>
      </c>
      <c r="K117" s="76"/>
      <c r="L117" s="77"/>
    </row>
    <row r="118" spans="1:12" ht="45" x14ac:dyDescent="0.2">
      <c r="A118" s="33" t="s">
        <v>419</v>
      </c>
      <c r="B118" s="33" t="s">
        <v>226</v>
      </c>
      <c r="C118" s="33" t="s">
        <v>226</v>
      </c>
      <c r="D118" s="33" t="s">
        <v>198</v>
      </c>
      <c r="E118" s="34" t="s">
        <v>418</v>
      </c>
      <c r="F118" s="35">
        <v>0</v>
      </c>
      <c r="G118" s="107">
        <v>0</v>
      </c>
      <c r="H118" s="76"/>
      <c r="I118" s="77"/>
      <c r="J118" s="107">
        <v>0</v>
      </c>
      <c r="K118" s="76"/>
      <c r="L118" s="77"/>
    </row>
    <row r="119" spans="1:12" ht="30" x14ac:dyDescent="0.2">
      <c r="A119" s="33" t="s">
        <v>417</v>
      </c>
      <c r="B119" s="33" t="s">
        <v>226</v>
      </c>
      <c r="C119" s="33" t="s">
        <v>226</v>
      </c>
      <c r="D119" s="33" t="s">
        <v>194</v>
      </c>
      <c r="E119" s="34" t="s">
        <v>416</v>
      </c>
      <c r="F119" s="35">
        <v>0</v>
      </c>
      <c r="G119" s="107">
        <v>0</v>
      </c>
      <c r="H119" s="76"/>
      <c r="I119" s="77"/>
      <c r="J119" s="107">
        <v>0</v>
      </c>
      <c r="K119" s="76"/>
      <c r="L119" s="77"/>
    </row>
    <row r="120" spans="1:12" ht="30" x14ac:dyDescent="0.2">
      <c r="A120" s="33" t="s">
        <v>415</v>
      </c>
      <c r="B120" s="33" t="s">
        <v>226</v>
      </c>
      <c r="C120" s="33" t="s">
        <v>221</v>
      </c>
      <c r="D120" s="33" t="s">
        <v>198</v>
      </c>
      <c r="E120" s="34" t="s">
        <v>414</v>
      </c>
      <c r="F120" s="35">
        <v>62000</v>
      </c>
      <c r="G120" s="107">
        <v>32000</v>
      </c>
      <c r="H120" s="76"/>
      <c r="I120" s="77"/>
      <c r="J120" s="107">
        <v>30000</v>
      </c>
      <c r="K120" s="76"/>
      <c r="L120" s="77"/>
    </row>
    <row r="121" spans="1:12" ht="30" x14ac:dyDescent="0.2">
      <c r="A121" s="33" t="s">
        <v>413</v>
      </c>
      <c r="B121" s="33" t="s">
        <v>226</v>
      </c>
      <c r="C121" s="33" t="s">
        <v>221</v>
      </c>
      <c r="D121" s="33" t="s">
        <v>194</v>
      </c>
      <c r="E121" s="34" t="s">
        <v>412</v>
      </c>
      <c r="F121" s="35">
        <v>62000</v>
      </c>
      <c r="G121" s="107">
        <v>32000</v>
      </c>
      <c r="H121" s="76"/>
      <c r="I121" s="77"/>
      <c r="J121" s="107">
        <v>30000</v>
      </c>
      <c r="K121" s="76"/>
      <c r="L121" s="77"/>
    </row>
    <row r="122" spans="1:12" ht="60" x14ac:dyDescent="0.2">
      <c r="A122" s="33" t="s">
        <v>411</v>
      </c>
      <c r="B122" s="33" t="s">
        <v>221</v>
      </c>
      <c r="C122" s="33" t="s">
        <v>198</v>
      </c>
      <c r="D122" s="33" t="s">
        <v>198</v>
      </c>
      <c r="E122" s="34" t="s">
        <v>410</v>
      </c>
      <c r="F122" s="35">
        <v>501148</v>
      </c>
      <c r="G122" s="107">
        <v>220000</v>
      </c>
      <c r="H122" s="76"/>
      <c r="I122" s="77"/>
      <c r="J122" s="107">
        <v>281148</v>
      </c>
      <c r="K122" s="76"/>
      <c r="L122" s="77"/>
    </row>
    <row r="123" spans="1:12" ht="15" x14ac:dyDescent="0.2">
      <c r="A123" s="33" t="s">
        <v>409</v>
      </c>
      <c r="B123" s="33" t="s">
        <v>221</v>
      </c>
      <c r="C123" s="33" t="s">
        <v>194</v>
      </c>
      <c r="D123" s="33" t="s">
        <v>198</v>
      </c>
      <c r="E123" s="34" t="s">
        <v>408</v>
      </c>
      <c r="F123" s="35">
        <v>284628</v>
      </c>
      <c r="G123" s="107">
        <v>180000</v>
      </c>
      <c r="H123" s="76"/>
      <c r="I123" s="77"/>
      <c r="J123" s="107">
        <v>104628</v>
      </c>
      <c r="K123" s="76"/>
      <c r="L123" s="77"/>
    </row>
    <row r="124" spans="1:12" ht="15" x14ac:dyDescent="0.2">
      <c r="A124" s="33" t="s">
        <v>407</v>
      </c>
      <c r="B124" s="33" t="s">
        <v>221</v>
      </c>
      <c r="C124" s="33" t="s">
        <v>194</v>
      </c>
      <c r="D124" s="33" t="s">
        <v>194</v>
      </c>
      <c r="E124" s="34" t="s">
        <v>406</v>
      </c>
      <c r="F124" s="35">
        <v>284628</v>
      </c>
      <c r="G124" s="107">
        <v>180000</v>
      </c>
      <c r="H124" s="76"/>
      <c r="I124" s="77"/>
      <c r="J124" s="107">
        <v>104628</v>
      </c>
      <c r="K124" s="76"/>
      <c r="L124" s="77"/>
    </row>
    <row r="125" spans="1:12" ht="15" x14ac:dyDescent="0.2">
      <c r="A125" s="33" t="s">
        <v>405</v>
      </c>
      <c r="B125" s="33" t="s">
        <v>221</v>
      </c>
      <c r="C125" s="33" t="s">
        <v>193</v>
      </c>
      <c r="D125" s="33" t="s">
        <v>198</v>
      </c>
      <c r="E125" s="34" t="s">
        <v>404</v>
      </c>
      <c r="F125" s="35">
        <v>0</v>
      </c>
      <c r="G125" s="107">
        <v>0</v>
      </c>
      <c r="H125" s="76"/>
      <c r="I125" s="77"/>
      <c r="J125" s="107">
        <v>0</v>
      </c>
      <c r="K125" s="76"/>
      <c r="L125" s="77"/>
    </row>
    <row r="126" spans="1:12" ht="15" x14ac:dyDescent="0.2">
      <c r="A126" s="33" t="s">
        <v>403</v>
      </c>
      <c r="B126" s="33" t="s">
        <v>221</v>
      </c>
      <c r="C126" s="33" t="s">
        <v>193</v>
      </c>
      <c r="D126" s="33" t="s">
        <v>194</v>
      </c>
      <c r="E126" s="34" t="s">
        <v>402</v>
      </c>
      <c r="F126" s="35">
        <v>0</v>
      </c>
      <c r="G126" s="107">
        <v>0</v>
      </c>
      <c r="H126" s="76"/>
      <c r="I126" s="77"/>
      <c r="J126" s="107">
        <v>0</v>
      </c>
      <c r="K126" s="76"/>
      <c r="L126" s="77"/>
    </row>
    <row r="127" spans="1:12" ht="15" x14ac:dyDescent="0.2">
      <c r="A127" s="33" t="s">
        <v>401</v>
      </c>
      <c r="B127" s="33" t="s">
        <v>221</v>
      </c>
      <c r="C127" s="33" t="s">
        <v>236</v>
      </c>
      <c r="D127" s="33" t="s">
        <v>198</v>
      </c>
      <c r="E127" s="34" t="s">
        <v>400</v>
      </c>
      <c r="F127" s="35">
        <v>0</v>
      </c>
      <c r="G127" s="107">
        <v>0</v>
      </c>
      <c r="H127" s="76"/>
      <c r="I127" s="77"/>
      <c r="J127" s="107">
        <v>0</v>
      </c>
      <c r="K127" s="76"/>
      <c r="L127" s="77"/>
    </row>
    <row r="128" spans="1:12" ht="15" x14ac:dyDescent="0.2">
      <c r="A128" s="33" t="s">
        <v>399</v>
      </c>
      <c r="B128" s="33" t="s">
        <v>221</v>
      </c>
      <c r="C128" s="33" t="s">
        <v>236</v>
      </c>
      <c r="D128" s="33" t="s">
        <v>194</v>
      </c>
      <c r="E128" s="34" t="s">
        <v>398</v>
      </c>
      <c r="F128" s="35">
        <v>0</v>
      </c>
      <c r="G128" s="107">
        <v>0</v>
      </c>
      <c r="H128" s="76"/>
      <c r="I128" s="77"/>
      <c r="J128" s="107">
        <v>0</v>
      </c>
      <c r="K128" s="76"/>
      <c r="L128" s="77"/>
    </row>
    <row r="129" spans="1:12" ht="15" x14ac:dyDescent="0.2">
      <c r="A129" s="33" t="s">
        <v>397</v>
      </c>
      <c r="B129" s="33" t="s">
        <v>221</v>
      </c>
      <c r="C129" s="33" t="s">
        <v>231</v>
      </c>
      <c r="D129" s="33" t="s">
        <v>198</v>
      </c>
      <c r="E129" s="34" t="s">
        <v>396</v>
      </c>
      <c r="F129" s="35">
        <v>216520</v>
      </c>
      <c r="G129" s="107">
        <v>40000</v>
      </c>
      <c r="H129" s="76"/>
      <c r="I129" s="77"/>
      <c r="J129" s="107">
        <v>176520</v>
      </c>
      <c r="K129" s="76"/>
      <c r="L129" s="77"/>
    </row>
    <row r="130" spans="1:12" ht="15" x14ac:dyDescent="0.2">
      <c r="A130" s="33" t="s">
        <v>395</v>
      </c>
      <c r="B130" s="33" t="s">
        <v>221</v>
      </c>
      <c r="C130" s="33" t="s">
        <v>231</v>
      </c>
      <c r="D130" s="33" t="s">
        <v>194</v>
      </c>
      <c r="E130" s="34" t="s">
        <v>394</v>
      </c>
      <c r="F130" s="35">
        <v>216520</v>
      </c>
      <c r="G130" s="107">
        <v>40000</v>
      </c>
      <c r="H130" s="76"/>
      <c r="I130" s="77"/>
      <c r="J130" s="107">
        <v>176520</v>
      </c>
      <c r="K130" s="76"/>
      <c r="L130" s="77"/>
    </row>
    <row r="131" spans="1:12" ht="45" x14ac:dyDescent="0.2">
      <c r="A131" s="33" t="s">
        <v>393</v>
      </c>
      <c r="B131" s="33" t="s">
        <v>221</v>
      </c>
      <c r="C131" s="33" t="s">
        <v>226</v>
      </c>
      <c r="D131" s="33" t="s">
        <v>198</v>
      </c>
      <c r="E131" s="34" t="s">
        <v>392</v>
      </c>
      <c r="F131" s="35">
        <v>0</v>
      </c>
      <c r="G131" s="107">
        <v>0</v>
      </c>
      <c r="H131" s="76"/>
      <c r="I131" s="77"/>
      <c r="J131" s="107">
        <v>0</v>
      </c>
      <c r="K131" s="76"/>
      <c r="L131" s="77"/>
    </row>
    <row r="132" spans="1:12" ht="45" x14ac:dyDescent="0.2">
      <c r="A132" s="33" t="s">
        <v>391</v>
      </c>
      <c r="B132" s="33" t="s">
        <v>221</v>
      </c>
      <c r="C132" s="33" t="s">
        <v>226</v>
      </c>
      <c r="D132" s="33" t="s">
        <v>194</v>
      </c>
      <c r="E132" s="34" t="s">
        <v>390</v>
      </c>
      <c r="F132" s="35">
        <v>0</v>
      </c>
      <c r="G132" s="107">
        <v>0</v>
      </c>
      <c r="H132" s="76"/>
      <c r="I132" s="77"/>
      <c r="J132" s="107">
        <v>0</v>
      </c>
      <c r="K132" s="76"/>
      <c r="L132" s="77"/>
    </row>
    <row r="133" spans="1:12" ht="30" x14ac:dyDescent="0.2">
      <c r="A133" s="33" t="s">
        <v>389</v>
      </c>
      <c r="B133" s="33" t="s">
        <v>221</v>
      </c>
      <c r="C133" s="33" t="s">
        <v>221</v>
      </c>
      <c r="D133" s="33" t="s">
        <v>198</v>
      </c>
      <c r="E133" s="34" t="s">
        <v>388</v>
      </c>
      <c r="F133" s="35">
        <v>0</v>
      </c>
      <c r="G133" s="107">
        <v>0</v>
      </c>
      <c r="H133" s="76"/>
      <c r="I133" s="77"/>
      <c r="J133" s="107">
        <v>0</v>
      </c>
      <c r="K133" s="76"/>
      <c r="L133" s="77"/>
    </row>
    <row r="134" spans="1:12" ht="30" x14ac:dyDescent="0.2">
      <c r="A134" s="33" t="s">
        <v>387</v>
      </c>
      <c r="B134" s="33" t="s">
        <v>221</v>
      </c>
      <c r="C134" s="33" t="s">
        <v>221</v>
      </c>
      <c r="D134" s="33" t="s">
        <v>194</v>
      </c>
      <c r="E134" s="34" t="s">
        <v>386</v>
      </c>
      <c r="F134" s="35">
        <v>0</v>
      </c>
      <c r="G134" s="107">
        <v>0</v>
      </c>
      <c r="H134" s="76"/>
      <c r="I134" s="77"/>
      <c r="J134" s="107">
        <v>0</v>
      </c>
      <c r="K134" s="76"/>
      <c r="L134" s="77"/>
    </row>
    <row r="135" spans="1:12" ht="30" x14ac:dyDescent="0.2">
      <c r="A135" s="33" t="s">
        <v>385</v>
      </c>
      <c r="B135" s="33" t="s">
        <v>216</v>
      </c>
      <c r="C135" s="33" t="s">
        <v>198</v>
      </c>
      <c r="D135" s="33" t="s">
        <v>198</v>
      </c>
      <c r="E135" s="34" t="s">
        <v>384</v>
      </c>
      <c r="F135" s="35">
        <v>5000</v>
      </c>
      <c r="G135" s="107">
        <v>5000</v>
      </c>
      <c r="H135" s="76"/>
      <c r="I135" s="77"/>
      <c r="J135" s="107">
        <v>0</v>
      </c>
      <c r="K135" s="76"/>
      <c r="L135" s="77"/>
    </row>
    <row r="136" spans="1:12" ht="30" x14ac:dyDescent="0.2">
      <c r="A136" s="33" t="s">
        <v>383</v>
      </c>
      <c r="B136" s="33" t="s">
        <v>216</v>
      </c>
      <c r="C136" s="33" t="s">
        <v>194</v>
      </c>
      <c r="D136" s="33" t="s">
        <v>198</v>
      </c>
      <c r="E136" s="34" t="s">
        <v>382</v>
      </c>
      <c r="F136" s="35">
        <v>0</v>
      </c>
      <c r="G136" s="107">
        <v>0</v>
      </c>
      <c r="H136" s="76"/>
      <c r="I136" s="77"/>
      <c r="J136" s="107">
        <v>0</v>
      </c>
      <c r="K136" s="76"/>
      <c r="L136" s="77"/>
    </row>
    <row r="137" spans="1:12" ht="15" x14ac:dyDescent="0.2">
      <c r="A137" s="33" t="s">
        <v>381</v>
      </c>
      <c r="B137" s="33" t="s">
        <v>216</v>
      </c>
      <c r="C137" s="33" t="s">
        <v>194</v>
      </c>
      <c r="D137" s="33" t="s">
        <v>194</v>
      </c>
      <c r="E137" s="34" t="s">
        <v>380</v>
      </c>
      <c r="F137" s="35">
        <v>0</v>
      </c>
      <c r="G137" s="107">
        <v>0</v>
      </c>
      <c r="H137" s="76"/>
      <c r="I137" s="77"/>
      <c r="J137" s="107">
        <v>0</v>
      </c>
      <c r="K137" s="76"/>
      <c r="L137" s="77"/>
    </row>
    <row r="138" spans="1:12" ht="15" x14ac:dyDescent="0.2">
      <c r="A138" s="33" t="s">
        <v>379</v>
      </c>
      <c r="B138" s="33" t="s">
        <v>216</v>
      </c>
      <c r="C138" s="33" t="s">
        <v>194</v>
      </c>
      <c r="D138" s="33" t="s">
        <v>193</v>
      </c>
      <c r="E138" s="34" t="s">
        <v>378</v>
      </c>
      <c r="F138" s="35">
        <v>0</v>
      </c>
      <c r="G138" s="107">
        <v>0</v>
      </c>
      <c r="H138" s="76"/>
      <c r="I138" s="77"/>
      <c r="J138" s="107">
        <v>0</v>
      </c>
      <c r="K138" s="76"/>
      <c r="L138" s="77"/>
    </row>
    <row r="139" spans="1:12" ht="15" x14ac:dyDescent="0.2">
      <c r="A139" s="33" t="s">
        <v>377</v>
      </c>
      <c r="B139" s="33" t="s">
        <v>216</v>
      </c>
      <c r="C139" s="33" t="s">
        <v>194</v>
      </c>
      <c r="D139" s="33" t="s">
        <v>236</v>
      </c>
      <c r="E139" s="34" t="s">
        <v>376</v>
      </c>
      <c r="F139" s="35">
        <v>0</v>
      </c>
      <c r="G139" s="107">
        <v>0</v>
      </c>
      <c r="H139" s="76"/>
      <c r="I139" s="77"/>
      <c r="J139" s="107">
        <v>0</v>
      </c>
      <c r="K139" s="76"/>
      <c r="L139" s="77"/>
    </row>
    <row r="140" spans="1:12" ht="15" x14ac:dyDescent="0.2">
      <c r="A140" s="33" t="s">
        <v>375</v>
      </c>
      <c r="B140" s="33" t="s">
        <v>216</v>
      </c>
      <c r="C140" s="33" t="s">
        <v>193</v>
      </c>
      <c r="D140" s="33" t="s">
        <v>198</v>
      </c>
      <c r="E140" s="34" t="s">
        <v>374</v>
      </c>
      <c r="F140" s="35">
        <v>0</v>
      </c>
      <c r="G140" s="107">
        <v>0</v>
      </c>
      <c r="H140" s="76"/>
      <c r="I140" s="77"/>
      <c r="J140" s="107">
        <v>0</v>
      </c>
      <c r="K140" s="76"/>
      <c r="L140" s="77"/>
    </row>
    <row r="141" spans="1:12" ht="15" x14ac:dyDescent="0.2">
      <c r="A141" s="33" t="s">
        <v>373</v>
      </c>
      <c r="B141" s="33" t="s">
        <v>216</v>
      </c>
      <c r="C141" s="33" t="s">
        <v>193</v>
      </c>
      <c r="D141" s="33" t="s">
        <v>194</v>
      </c>
      <c r="E141" s="34" t="s">
        <v>372</v>
      </c>
      <c r="F141" s="35">
        <v>0</v>
      </c>
      <c r="G141" s="107">
        <v>0</v>
      </c>
      <c r="H141" s="76"/>
      <c r="I141" s="77"/>
      <c r="J141" s="107">
        <v>0</v>
      </c>
      <c r="K141" s="76"/>
      <c r="L141" s="77"/>
    </row>
    <row r="142" spans="1:12" ht="15" x14ac:dyDescent="0.2">
      <c r="A142" s="33" t="s">
        <v>371</v>
      </c>
      <c r="B142" s="33" t="s">
        <v>216</v>
      </c>
      <c r="C142" s="33" t="s">
        <v>193</v>
      </c>
      <c r="D142" s="33" t="s">
        <v>193</v>
      </c>
      <c r="E142" s="34" t="s">
        <v>370</v>
      </c>
      <c r="F142" s="35">
        <v>0</v>
      </c>
      <c r="G142" s="107">
        <v>0</v>
      </c>
      <c r="H142" s="76"/>
      <c r="I142" s="77"/>
      <c r="J142" s="107">
        <v>0</v>
      </c>
      <c r="K142" s="76"/>
      <c r="L142" s="77"/>
    </row>
    <row r="143" spans="1:12" ht="15" x14ac:dyDescent="0.2">
      <c r="A143" s="33" t="s">
        <v>369</v>
      </c>
      <c r="B143" s="33" t="s">
        <v>216</v>
      </c>
      <c r="C143" s="33" t="s">
        <v>193</v>
      </c>
      <c r="D143" s="33" t="s">
        <v>236</v>
      </c>
      <c r="E143" s="34" t="s">
        <v>368</v>
      </c>
      <c r="F143" s="35">
        <v>0</v>
      </c>
      <c r="G143" s="107">
        <v>0</v>
      </c>
      <c r="H143" s="76"/>
      <c r="I143" s="77"/>
      <c r="J143" s="107">
        <v>0</v>
      </c>
      <c r="K143" s="76"/>
      <c r="L143" s="77"/>
    </row>
    <row r="144" spans="1:12" ht="15" x14ac:dyDescent="0.2">
      <c r="A144" s="33" t="s">
        <v>367</v>
      </c>
      <c r="B144" s="33" t="s">
        <v>216</v>
      </c>
      <c r="C144" s="33" t="s">
        <v>193</v>
      </c>
      <c r="D144" s="33" t="s">
        <v>231</v>
      </c>
      <c r="E144" s="34" t="s">
        <v>366</v>
      </c>
      <c r="F144" s="35">
        <v>0</v>
      </c>
      <c r="G144" s="107">
        <v>0</v>
      </c>
      <c r="H144" s="76"/>
      <c r="I144" s="77"/>
      <c r="J144" s="107">
        <v>0</v>
      </c>
      <c r="K144" s="76"/>
      <c r="L144" s="77"/>
    </row>
    <row r="145" spans="1:12" ht="15" x14ac:dyDescent="0.2">
      <c r="A145" s="33" t="s">
        <v>365</v>
      </c>
      <c r="B145" s="33" t="s">
        <v>216</v>
      </c>
      <c r="C145" s="33" t="s">
        <v>236</v>
      </c>
      <c r="D145" s="33" t="s">
        <v>198</v>
      </c>
      <c r="E145" s="34" t="s">
        <v>364</v>
      </c>
      <c r="F145" s="35">
        <v>5000</v>
      </c>
      <c r="G145" s="107">
        <v>5000</v>
      </c>
      <c r="H145" s="76"/>
      <c r="I145" s="77"/>
      <c r="J145" s="107">
        <v>0</v>
      </c>
      <c r="K145" s="76"/>
      <c r="L145" s="77"/>
    </row>
    <row r="146" spans="1:12" ht="15" x14ac:dyDescent="0.2">
      <c r="A146" s="33" t="s">
        <v>363</v>
      </c>
      <c r="B146" s="33" t="s">
        <v>216</v>
      </c>
      <c r="C146" s="33" t="s">
        <v>236</v>
      </c>
      <c r="D146" s="33" t="s">
        <v>194</v>
      </c>
      <c r="E146" s="34" t="s">
        <v>362</v>
      </c>
      <c r="F146" s="35">
        <v>5000</v>
      </c>
      <c r="G146" s="107">
        <v>5000</v>
      </c>
      <c r="H146" s="76"/>
      <c r="I146" s="77"/>
      <c r="J146" s="107">
        <v>0</v>
      </c>
      <c r="K146" s="76"/>
      <c r="L146" s="77"/>
    </row>
    <row r="147" spans="1:12" ht="15" x14ac:dyDescent="0.2">
      <c r="A147" s="33" t="s">
        <v>361</v>
      </c>
      <c r="B147" s="33" t="s">
        <v>216</v>
      </c>
      <c r="C147" s="33" t="s">
        <v>236</v>
      </c>
      <c r="D147" s="33" t="s">
        <v>193</v>
      </c>
      <c r="E147" s="34" t="s">
        <v>360</v>
      </c>
      <c r="F147" s="35">
        <v>0</v>
      </c>
      <c r="G147" s="107">
        <v>0</v>
      </c>
      <c r="H147" s="76"/>
      <c r="I147" s="77"/>
      <c r="J147" s="107">
        <v>0</v>
      </c>
      <c r="K147" s="76"/>
      <c r="L147" s="77"/>
    </row>
    <row r="148" spans="1:12" ht="30" x14ac:dyDescent="0.2">
      <c r="A148" s="33" t="s">
        <v>359</v>
      </c>
      <c r="B148" s="33" t="s">
        <v>216</v>
      </c>
      <c r="C148" s="33" t="s">
        <v>236</v>
      </c>
      <c r="D148" s="33" t="s">
        <v>236</v>
      </c>
      <c r="E148" s="34" t="s">
        <v>358</v>
      </c>
      <c r="F148" s="35">
        <v>0</v>
      </c>
      <c r="G148" s="107">
        <v>0</v>
      </c>
      <c r="H148" s="76"/>
      <c r="I148" s="77"/>
      <c r="J148" s="107">
        <v>0</v>
      </c>
      <c r="K148" s="76"/>
      <c r="L148" s="77"/>
    </row>
    <row r="149" spans="1:12" ht="30" x14ac:dyDescent="0.2">
      <c r="A149" s="33" t="s">
        <v>357</v>
      </c>
      <c r="B149" s="33" t="s">
        <v>216</v>
      </c>
      <c r="C149" s="33" t="s">
        <v>236</v>
      </c>
      <c r="D149" s="33" t="s">
        <v>231</v>
      </c>
      <c r="E149" s="34" t="s">
        <v>356</v>
      </c>
      <c r="F149" s="35">
        <v>0</v>
      </c>
      <c r="G149" s="107">
        <v>0</v>
      </c>
      <c r="H149" s="76"/>
      <c r="I149" s="77"/>
      <c r="J149" s="107">
        <v>0</v>
      </c>
      <c r="K149" s="76"/>
      <c r="L149" s="77"/>
    </row>
    <row r="150" spans="1:12" ht="15" x14ac:dyDescent="0.2">
      <c r="A150" s="33" t="s">
        <v>355</v>
      </c>
      <c r="B150" s="33" t="s">
        <v>216</v>
      </c>
      <c r="C150" s="33" t="s">
        <v>231</v>
      </c>
      <c r="D150" s="33" t="s">
        <v>198</v>
      </c>
      <c r="E150" s="34" t="s">
        <v>354</v>
      </c>
      <c r="F150" s="35">
        <v>0</v>
      </c>
      <c r="G150" s="107">
        <v>0</v>
      </c>
      <c r="H150" s="76"/>
      <c r="I150" s="77"/>
      <c r="J150" s="107">
        <v>0</v>
      </c>
      <c r="K150" s="76"/>
      <c r="L150" s="77"/>
    </row>
    <row r="151" spans="1:12" ht="15" x14ac:dyDescent="0.2">
      <c r="A151" s="33" t="s">
        <v>353</v>
      </c>
      <c r="B151" s="33" t="s">
        <v>216</v>
      </c>
      <c r="C151" s="33" t="s">
        <v>231</v>
      </c>
      <c r="D151" s="33" t="s">
        <v>194</v>
      </c>
      <c r="E151" s="34" t="s">
        <v>352</v>
      </c>
      <c r="F151" s="35">
        <v>0</v>
      </c>
      <c r="G151" s="107">
        <v>0</v>
      </c>
      <c r="H151" s="76"/>
      <c r="I151" s="77"/>
      <c r="J151" s="107">
        <v>0</v>
      </c>
      <c r="K151" s="76"/>
      <c r="L151" s="77"/>
    </row>
    <row r="152" spans="1:12" ht="30" x14ac:dyDescent="0.2">
      <c r="A152" s="33" t="s">
        <v>351</v>
      </c>
      <c r="B152" s="33" t="s">
        <v>216</v>
      </c>
      <c r="C152" s="33" t="s">
        <v>226</v>
      </c>
      <c r="D152" s="33" t="s">
        <v>198</v>
      </c>
      <c r="E152" s="34" t="s">
        <v>350</v>
      </c>
      <c r="F152" s="35">
        <v>0</v>
      </c>
      <c r="G152" s="107">
        <v>0</v>
      </c>
      <c r="H152" s="76"/>
      <c r="I152" s="77"/>
      <c r="J152" s="107">
        <v>0</v>
      </c>
      <c r="K152" s="76"/>
      <c r="L152" s="77"/>
    </row>
    <row r="153" spans="1:12" ht="30" x14ac:dyDescent="0.2">
      <c r="A153" s="33" t="s">
        <v>349</v>
      </c>
      <c r="B153" s="33" t="s">
        <v>216</v>
      </c>
      <c r="C153" s="33" t="s">
        <v>226</v>
      </c>
      <c r="D153" s="33" t="s">
        <v>194</v>
      </c>
      <c r="E153" s="34" t="s">
        <v>348</v>
      </c>
      <c r="F153" s="35">
        <v>0</v>
      </c>
      <c r="G153" s="107">
        <v>0</v>
      </c>
      <c r="H153" s="76"/>
      <c r="I153" s="77"/>
      <c r="J153" s="107">
        <v>0</v>
      </c>
      <c r="K153" s="76"/>
      <c r="L153" s="77"/>
    </row>
    <row r="154" spans="1:12" ht="15" x14ac:dyDescent="0.2">
      <c r="A154" s="33" t="s">
        <v>347</v>
      </c>
      <c r="B154" s="33" t="s">
        <v>216</v>
      </c>
      <c r="C154" s="33" t="s">
        <v>221</v>
      </c>
      <c r="D154" s="33" t="s">
        <v>198</v>
      </c>
      <c r="E154" s="34" t="s">
        <v>346</v>
      </c>
      <c r="F154" s="35">
        <v>0</v>
      </c>
      <c r="G154" s="107">
        <v>0</v>
      </c>
      <c r="H154" s="76"/>
      <c r="I154" s="77"/>
      <c r="J154" s="107">
        <v>0</v>
      </c>
      <c r="K154" s="76"/>
      <c r="L154" s="77"/>
    </row>
    <row r="155" spans="1:12" ht="30" x14ac:dyDescent="0.2">
      <c r="A155" s="33" t="s">
        <v>345</v>
      </c>
      <c r="B155" s="33" t="s">
        <v>216</v>
      </c>
      <c r="C155" s="33" t="s">
        <v>221</v>
      </c>
      <c r="D155" s="33" t="s">
        <v>194</v>
      </c>
      <c r="E155" s="34" t="s">
        <v>344</v>
      </c>
      <c r="F155" s="35">
        <v>0</v>
      </c>
      <c r="G155" s="107">
        <v>0</v>
      </c>
      <c r="H155" s="76"/>
      <c r="I155" s="77"/>
      <c r="J155" s="107">
        <v>0</v>
      </c>
      <c r="K155" s="76"/>
      <c r="L155" s="77"/>
    </row>
    <row r="156" spans="1:12" ht="15" x14ac:dyDescent="0.2">
      <c r="A156" s="33" t="s">
        <v>343</v>
      </c>
      <c r="B156" s="33" t="s">
        <v>216</v>
      </c>
      <c r="C156" s="33" t="s">
        <v>221</v>
      </c>
      <c r="D156" s="33" t="s">
        <v>193</v>
      </c>
      <c r="E156" s="34" t="s">
        <v>342</v>
      </c>
      <c r="F156" s="35">
        <v>0</v>
      </c>
      <c r="G156" s="107">
        <v>0</v>
      </c>
      <c r="H156" s="76"/>
      <c r="I156" s="77"/>
      <c r="J156" s="107">
        <v>0</v>
      </c>
      <c r="K156" s="76"/>
      <c r="L156" s="77"/>
    </row>
    <row r="157" spans="1:12" ht="45" x14ac:dyDescent="0.2">
      <c r="A157" s="33" t="s">
        <v>341</v>
      </c>
      <c r="B157" s="33" t="s">
        <v>211</v>
      </c>
      <c r="C157" s="33" t="s">
        <v>198</v>
      </c>
      <c r="D157" s="33" t="s">
        <v>198</v>
      </c>
      <c r="E157" s="34" t="s">
        <v>340</v>
      </c>
      <c r="F157" s="35">
        <v>197500</v>
      </c>
      <c r="G157" s="107">
        <v>147500</v>
      </c>
      <c r="H157" s="76"/>
      <c r="I157" s="77"/>
      <c r="J157" s="107">
        <v>50000</v>
      </c>
      <c r="K157" s="76"/>
      <c r="L157" s="77"/>
    </row>
    <row r="158" spans="1:12" ht="15" x14ac:dyDescent="0.2">
      <c r="A158" s="33" t="s">
        <v>339</v>
      </c>
      <c r="B158" s="33" t="s">
        <v>211</v>
      </c>
      <c r="C158" s="33" t="s">
        <v>194</v>
      </c>
      <c r="D158" s="33" t="s">
        <v>198</v>
      </c>
      <c r="E158" s="34" t="s">
        <v>338</v>
      </c>
      <c r="F158" s="35">
        <v>56000</v>
      </c>
      <c r="G158" s="107">
        <v>6000</v>
      </c>
      <c r="H158" s="76"/>
      <c r="I158" s="77"/>
      <c r="J158" s="107">
        <v>50000</v>
      </c>
      <c r="K158" s="76"/>
      <c r="L158" s="77"/>
    </row>
    <row r="159" spans="1:12" ht="15" x14ac:dyDescent="0.2">
      <c r="A159" s="33" t="s">
        <v>337</v>
      </c>
      <c r="B159" s="33" t="s">
        <v>211</v>
      </c>
      <c r="C159" s="33" t="s">
        <v>194</v>
      </c>
      <c r="D159" s="33" t="s">
        <v>194</v>
      </c>
      <c r="E159" s="34" t="s">
        <v>336</v>
      </c>
      <c r="F159" s="35">
        <v>56000</v>
      </c>
      <c r="G159" s="107">
        <v>6000</v>
      </c>
      <c r="H159" s="76"/>
      <c r="I159" s="77"/>
      <c r="J159" s="107">
        <v>50000</v>
      </c>
      <c r="K159" s="76"/>
      <c r="L159" s="77"/>
    </row>
    <row r="160" spans="1:12" ht="15" x14ac:dyDescent="0.2">
      <c r="A160" s="33" t="s">
        <v>335</v>
      </c>
      <c r="B160" s="33" t="s">
        <v>211</v>
      </c>
      <c r="C160" s="33" t="s">
        <v>193</v>
      </c>
      <c r="D160" s="33" t="s">
        <v>198</v>
      </c>
      <c r="E160" s="34" t="s">
        <v>334</v>
      </c>
      <c r="F160" s="35">
        <v>114500</v>
      </c>
      <c r="G160" s="107">
        <v>114500</v>
      </c>
      <c r="H160" s="76"/>
      <c r="I160" s="77"/>
      <c r="J160" s="107">
        <v>0</v>
      </c>
      <c r="K160" s="76"/>
      <c r="L160" s="77"/>
    </row>
    <row r="161" spans="1:12" ht="15" x14ac:dyDescent="0.2">
      <c r="A161" s="33" t="s">
        <v>333</v>
      </c>
      <c r="B161" s="33" t="s">
        <v>211</v>
      </c>
      <c r="C161" s="33" t="s">
        <v>193</v>
      </c>
      <c r="D161" s="33" t="s">
        <v>194</v>
      </c>
      <c r="E161" s="34" t="s">
        <v>332</v>
      </c>
      <c r="F161" s="35">
        <v>21000</v>
      </c>
      <c r="G161" s="107">
        <v>21000</v>
      </c>
      <c r="H161" s="76"/>
      <c r="I161" s="77"/>
      <c r="J161" s="107">
        <v>0</v>
      </c>
      <c r="K161" s="76"/>
      <c r="L161" s="77"/>
    </row>
    <row r="162" spans="1:12" ht="15" x14ac:dyDescent="0.2">
      <c r="A162" s="33" t="s">
        <v>331</v>
      </c>
      <c r="B162" s="33" t="s">
        <v>211</v>
      </c>
      <c r="C162" s="33" t="s">
        <v>193</v>
      </c>
      <c r="D162" s="33" t="s">
        <v>193</v>
      </c>
      <c r="E162" s="34" t="s">
        <v>330</v>
      </c>
      <c r="F162" s="35">
        <v>0</v>
      </c>
      <c r="G162" s="107">
        <v>0</v>
      </c>
      <c r="H162" s="76"/>
      <c r="I162" s="77"/>
      <c r="J162" s="107">
        <v>0</v>
      </c>
      <c r="K162" s="76"/>
      <c r="L162" s="77"/>
    </row>
    <row r="163" spans="1:12" ht="15" x14ac:dyDescent="0.2">
      <c r="A163" s="33" t="s">
        <v>329</v>
      </c>
      <c r="B163" s="33" t="s">
        <v>211</v>
      </c>
      <c r="C163" s="33" t="s">
        <v>193</v>
      </c>
      <c r="D163" s="33" t="s">
        <v>236</v>
      </c>
      <c r="E163" s="34" t="s">
        <v>328</v>
      </c>
      <c r="F163" s="35">
        <v>0</v>
      </c>
      <c r="G163" s="107">
        <v>0</v>
      </c>
      <c r="H163" s="76"/>
      <c r="I163" s="77"/>
      <c r="J163" s="107">
        <v>0</v>
      </c>
      <c r="K163" s="76"/>
      <c r="L163" s="77"/>
    </row>
    <row r="164" spans="1:12" ht="15" x14ac:dyDescent="0.2">
      <c r="A164" s="33" t="s">
        <v>327</v>
      </c>
      <c r="B164" s="33" t="s">
        <v>211</v>
      </c>
      <c r="C164" s="33" t="s">
        <v>193</v>
      </c>
      <c r="D164" s="33" t="s">
        <v>231</v>
      </c>
      <c r="E164" s="34" t="s">
        <v>326</v>
      </c>
      <c r="F164" s="35">
        <v>93500</v>
      </c>
      <c r="G164" s="107">
        <v>93500</v>
      </c>
      <c r="H164" s="76"/>
      <c r="I164" s="77"/>
      <c r="J164" s="107">
        <v>0</v>
      </c>
      <c r="K164" s="76"/>
      <c r="L164" s="77"/>
    </row>
    <row r="165" spans="1:12" ht="15" x14ac:dyDescent="0.2">
      <c r="A165" s="33" t="s">
        <v>325</v>
      </c>
      <c r="B165" s="33" t="s">
        <v>211</v>
      </c>
      <c r="C165" s="33" t="s">
        <v>193</v>
      </c>
      <c r="D165" s="33" t="s">
        <v>226</v>
      </c>
      <c r="E165" s="34" t="s">
        <v>324</v>
      </c>
      <c r="F165" s="35">
        <v>0</v>
      </c>
      <c r="G165" s="107">
        <v>0</v>
      </c>
      <c r="H165" s="76"/>
      <c r="I165" s="77"/>
      <c r="J165" s="107">
        <v>0</v>
      </c>
      <c r="K165" s="76"/>
      <c r="L165" s="77"/>
    </row>
    <row r="166" spans="1:12" ht="15" x14ac:dyDescent="0.2">
      <c r="A166" s="33" t="s">
        <v>323</v>
      </c>
      <c r="B166" s="33" t="s">
        <v>211</v>
      </c>
      <c r="C166" s="33" t="s">
        <v>193</v>
      </c>
      <c r="D166" s="33" t="s">
        <v>221</v>
      </c>
      <c r="E166" s="34" t="s">
        <v>322</v>
      </c>
      <c r="F166" s="35">
        <v>0</v>
      </c>
      <c r="G166" s="107">
        <v>0</v>
      </c>
      <c r="H166" s="76"/>
      <c r="I166" s="77"/>
      <c r="J166" s="107">
        <v>0</v>
      </c>
      <c r="K166" s="76"/>
      <c r="L166" s="77"/>
    </row>
    <row r="167" spans="1:12" ht="30" x14ac:dyDescent="0.2">
      <c r="A167" s="33" t="s">
        <v>321</v>
      </c>
      <c r="B167" s="33" t="s">
        <v>211</v>
      </c>
      <c r="C167" s="33" t="s">
        <v>193</v>
      </c>
      <c r="D167" s="33" t="s">
        <v>216</v>
      </c>
      <c r="E167" s="34" t="s">
        <v>320</v>
      </c>
      <c r="F167" s="35">
        <v>0</v>
      </c>
      <c r="G167" s="107">
        <v>0</v>
      </c>
      <c r="H167" s="76"/>
      <c r="I167" s="77"/>
      <c r="J167" s="107">
        <v>0</v>
      </c>
      <c r="K167" s="76"/>
      <c r="L167" s="77"/>
    </row>
    <row r="168" spans="1:12" ht="30" x14ac:dyDescent="0.2">
      <c r="A168" s="33" t="s">
        <v>319</v>
      </c>
      <c r="B168" s="33" t="s">
        <v>211</v>
      </c>
      <c r="C168" s="33" t="s">
        <v>236</v>
      </c>
      <c r="D168" s="33" t="s">
        <v>198</v>
      </c>
      <c r="E168" s="34" t="s">
        <v>318</v>
      </c>
      <c r="F168" s="35">
        <v>5000</v>
      </c>
      <c r="G168" s="107">
        <v>5000</v>
      </c>
      <c r="H168" s="76"/>
      <c r="I168" s="77"/>
      <c r="J168" s="107">
        <v>0</v>
      </c>
      <c r="K168" s="76"/>
      <c r="L168" s="77"/>
    </row>
    <row r="169" spans="1:12" ht="15" x14ac:dyDescent="0.2">
      <c r="A169" s="33" t="s">
        <v>317</v>
      </c>
      <c r="B169" s="33" t="s">
        <v>211</v>
      </c>
      <c r="C169" s="33" t="s">
        <v>236</v>
      </c>
      <c r="D169" s="33" t="s">
        <v>194</v>
      </c>
      <c r="E169" s="34" t="s">
        <v>316</v>
      </c>
      <c r="F169" s="35">
        <v>3000</v>
      </c>
      <c r="G169" s="107">
        <v>3000</v>
      </c>
      <c r="H169" s="76"/>
      <c r="I169" s="77"/>
      <c r="J169" s="107">
        <v>0</v>
      </c>
      <c r="K169" s="76"/>
      <c r="L169" s="77"/>
    </row>
    <row r="170" spans="1:12" ht="15" x14ac:dyDescent="0.2">
      <c r="A170" s="33" t="s">
        <v>315</v>
      </c>
      <c r="B170" s="33" t="s">
        <v>211</v>
      </c>
      <c r="C170" s="33" t="s">
        <v>236</v>
      </c>
      <c r="D170" s="33" t="s">
        <v>193</v>
      </c>
      <c r="E170" s="34" t="s">
        <v>314</v>
      </c>
      <c r="F170" s="35">
        <v>0</v>
      </c>
      <c r="G170" s="107">
        <v>0</v>
      </c>
      <c r="H170" s="76"/>
      <c r="I170" s="77"/>
      <c r="J170" s="107">
        <v>0</v>
      </c>
      <c r="K170" s="76"/>
      <c r="L170" s="77"/>
    </row>
    <row r="171" spans="1:12" ht="15" x14ac:dyDescent="0.2">
      <c r="A171" s="33" t="s">
        <v>313</v>
      </c>
      <c r="B171" s="33" t="s">
        <v>211</v>
      </c>
      <c r="C171" s="33" t="s">
        <v>236</v>
      </c>
      <c r="D171" s="33" t="s">
        <v>236</v>
      </c>
      <c r="E171" s="34" t="s">
        <v>312</v>
      </c>
      <c r="F171" s="35">
        <v>2000</v>
      </c>
      <c r="G171" s="107">
        <v>2000</v>
      </c>
      <c r="H171" s="76"/>
      <c r="I171" s="77"/>
      <c r="J171" s="107">
        <v>0</v>
      </c>
      <c r="K171" s="76"/>
      <c r="L171" s="77"/>
    </row>
    <row r="172" spans="1:12" ht="30" x14ac:dyDescent="0.2">
      <c r="A172" s="33" t="s">
        <v>311</v>
      </c>
      <c r="B172" s="33" t="s">
        <v>211</v>
      </c>
      <c r="C172" s="33" t="s">
        <v>231</v>
      </c>
      <c r="D172" s="33" t="s">
        <v>198</v>
      </c>
      <c r="E172" s="34" t="s">
        <v>310</v>
      </c>
      <c r="F172" s="35">
        <v>22000</v>
      </c>
      <c r="G172" s="107">
        <v>22000</v>
      </c>
      <c r="H172" s="76"/>
      <c r="I172" s="77"/>
      <c r="J172" s="107">
        <v>0</v>
      </c>
      <c r="K172" s="76"/>
      <c r="L172" s="77"/>
    </row>
    <row r="173" spans="1:12" ht="15" x14ac:dyDescent="0.2">
      <c r="A173" s="33" t="s">
        <v>309</v>
      </c>
      <c r="B173" s="33" t="s">
        <v>211</v>
      </c>
      <c r="C173" s="33" t="s">
        <v>231</v>
      </c>
      <c r="D173" s="33" t="s">
        <v>194</v>
      </c>
      <c r="E173" s="34" t="s">
        <v>308</v>
      </c>
      <c r="F173" s="35">
        <v>0</v>
      </c>
      <c r="G173" s="107">
        <v>0</v>
      </c>
      <c r="H173" s="76"/>
      <c r="I173" s="77"/>
      <c r="J173" s="107">
        <v>0</v>
      </c>
      <c r="K173" s="76"/>
      <c r="L173" s="77"/>
    </row>
    <row r="174" spans="1:12" ht="30" x14ac:dyDescent="0.2">
      <c r="A174" s="33" t="s">
        <v>307</v>
      </c>
      <c r="B174" s="33" t="s">
        <v>211</v>
      </c>
      <c r="C174" s="33" t="s">
        <v>231</v>
      </c>
      <c r="D174" s="33" t="s">
        <v>193</v>
      </c>
      <c r="E174" s="34" t="s">
        <v>306</v>
      </c>
      <c r="F174" s="35">
        <v>22000</v>
      </c>
      <c r="G174" s="107">
        <v>22000</v>
      </c>
      <c r="H174" s="76"/>
      <c r="I174" s="77"/>
      <c r="J174" s="107">
        <v>0</v>
      </c>
      <c r="K174" s="76"/>
      <c r="L174" s="77"/>
    </row>
    <row r="175" spans="1:12" ht="15" x14ac:dyDescent="0.2">
      <c r="A175" s="33" t="s">
        <v>305</v>
      </c>
      <c r="B175" s="33" t="s">
        <v>211</v>
      </c>
      <c r="C175" s="33" t="s">
        <v>231</v>
      </c>
      <c r="D175" s="33" t="s">
        <v>236</v>
      </c>
      <c r="E175" s="34" t="s">
        <v>304</v>
      </c>
      <c r="F175" s="35">
        <v>0</v>
      </c>
      <c r="G175" s="107">
        <v>0</v>
      </c>
      <c r="H175" s="76"/>
      <c r="I175" s="77"/>
      <c r="J175" s="107">
        <v>0</v>
      </c>
      <c r="K175" s="76"/>
      <c r="L175" s="77"/>
    </row>
    <row r="176" spans="1:12" ht="30" x14ac:dyDescent="0.2">
      <c r="A176" s="33" t="s">
        <v>303</v>
      </c>
      <c r="B176" s="33" t="s">
        <v>211</v>
      </c>
      <c r="C176" s="33" t="s">
        <v>226</v>
      </c>
      <c r="D176" s="33" t="s">
        <v>198</v>
      </c>
      <c r="E176" s="34" t="s">
        <v>302</v>
      </c>
      <c r="F176" s="35">
        <v>0</v>
      </c>
      <c r="G176" s="107">
        <v>0</v>
      </c>
      <c r="H176" s="76"/>
      <c r="I176" s="77"/>
      <c r="J176" s="107">
        <v>0</v>
      </c>
      <c r="K176" s="76"/>
      <c r="L176" s="77"/>
    </row>
    <row r="177" spans="1:12" ht="30" x14ac:dyDescent="0.2">
      <c r="A177" s="33" t="s">
        <v>301</v>
      </c>
      <c r="B177" s="33" t="s">
        <v>211</v>
      </c>
      <c r="C177" s="33" t="s">
        <v>226</v>
      </c>
      <c r="D177" s="33" t="s">
        <v>194</v>
      </c>
      <c r="E177" s="34" t="s">
        <v>300</v>
      </c>
      <c r="F177" s="35">
        <v>0</v>
      </c>
      <c r="G177" s="107">
        <v>0</v>
      </c>
      <c r="H177" s="76"/>
      <c r="I177" s="77"/>
      <c r="J177" s="107">
        <v>0</v>
      </c>
      <c r="K177" s="76"/>
      <c r="L177" s="77"/>
    </row>
    <row r="178" spans="1:12" ht="30" x14ac:dyDescent="0.2">
      <c r="A178" s="33" t="s">
        <v>299</v>
      </c>
      <c r="B178" s="33" t="s">
        <v>211</v>
      </c>
      <c r="C178" s="33" t="s">
        <v>221</v>
      </c>
      <c r="D178" s="33" t="s">
        <v>198</v>
      </c>
      <c r="E178" s="34" t="s">
        <v>298</v>
      </c>
      <c r="F178" s="35">
        <v>0</v>
      </c>
      <c r="G178" s="107">
        <v>0</v>
      </c>
      <c r="H178" s="76"/>
      <c r="I178" s="77"/>
      <c r="J178" s="107">
        <v>0</v>
      </c>
      <c r="K178" s="76"/>
      <c r="L178" s="77"/>
    </row>
    <row r="179" spans="1:12" ht="15" x14ac:dyDescent="0.2">
      <c r="A179" s="33" t="s">
        <v>297</v>
      </c>
      <c r="B179" s="33" t="s">
        <v>211</v>
      </c>
      <c r="C179" s="33" t="s">
        <v>221</v>
      </c>
      <c r="D179" s="33" t="s">
        <v>194</v>
      </c>
      <c r="E179" s="34" t="s">
        <v>296</v>
      </c>
      <c r="F179" s="35">
        <v>0</v>
      </c>
      <c r="G179" s="107">
        <v>0</v>
      </c>
      <c r="H179" s="76"/>
      <c r="I179" s="77"/>
      <c r="J179" s="107">
        <v>0</v>
      </c>
      <c r="K179" s="76"/>
      <c r="L179" s="77"/>
    </row>
    <row r="180" spans="1:12" ht="45" x14ac:dyDescent="0.2">
      <c r="A180" s="33" t="s">
        <v>295</v>
      </c>
      <c r="B180" s="33" t="s">
        <v>203</v>
      </c>
      <c r="C180" s="33" t="s">
        <v>198</v>
      </c>
      <c r="D180" s="33" t="s">
        <v>198</v>
      </c>
      <c r="E180" s="34" t="s">
        <v>294</v>
      </c>
      <c r="F180" s="35">
        <v>1441000</v>
      </c>
      <c r="G180" s="107">
        <v>1146000</v>
      </c>
      <c r="H180" s="76"/>
      <c r="I180" s="77"/>
      <c r="J180" s="107">
        <v>295000</v>
      </c>
      <c r="K180" s="76"/>
      <c r="L180" s="77"/>
    </row>
    <row r="181" spans="1:12" ht="30" x14ac:dyDescent="0.2">
      <c r="A181" s="33" t="s">
        <v>293</v>
      </c>
      <c r="B181" s="33" t="s">
        <v>203</v>
      </c>
      <c r="C181" s="33" t="s">
        <v>194</v>
      </c>
      <c r="D181" s="33" t="s">
        <v>198</v>
      </c>
      <c r="E181" s="34" t="s">
        <v>292</v>
      </c>
      <c r="F181" s="35">
        <v>1062000</v>
      </c>
      <c r="G181" s="107">
        <v>767000</v>
      </c>
      <c r="H181" s="76"/>
      <c r="I181" s="77"/>
      <c r="J181" s="107">
        <v>295000</v>
      </c>
      <c r="K181" s="76"/>
      <c r="L181" s="77"/>
    </row>
    <row r="182" spans="1:12" ht="15" x14ac:dyDescent="0.2">
      <c r="A182" s="33" t="s">
        <v>291</v>
      </c>
      <c r="B182" s="33" t="s">
        <v>203</v>
      </c>
      <c r="C182" s="33" t="s">
        <v>194</v>
      </c>
      <c r="D182" s="33" t="s">
        <v>194</v>
      </c>
      <c r="E182" s="34" t="s">
        <v>290</v>
      </c>
      <c r="F182" s="35">
        <v>1062000</v>
      </c>
      <c r="G182" s="107">
        <v>767000</v>
      </c>
      <c r="H182" s="76"/>
      <c r="I182" s="77"/>
      <c r="J182" s="107">
        <v>295000</v>
      </c>
      <c r="K182" s="76"/>
      <c r="L182" s="77"/>
    </row>
    <row r="183" spans="1:12" ht="15" x14ac:dyDescent="0.2">
      <c r="A183" s="33" t="s">
        <v>289</v>
      </c>
      <c r="B183" s="33" t="s">
        <v>203</v>
      </c>
      <c r="C183" s="33" t="s">
        <v>194</v>
      </c>
      <c r="D183" s="33" t="s">
        <v>193</v>
      </c>
      <c r="E183" s="34" t="s">
        <v>288</v>
      </c>
      <c r="F183" s="35">
        <v>0</v>
      </c>
      <c r="G183" s="107">
        <v>0</v>
      </c>
      <c r="H183" s="76"/>
      <c r="I183" s="77"/>
      <c r="J183" s="107">
        <v>0</v>
      </c>
      <c r="K183" s="76"/>
      <c r="L183" s="77"/>
    </row>
    <row r="184" spans="1:12" ht="15" x14ac:dyDescent="0.2">
      <c r="A184" s="33" t="s">
        <v>287</v>
      </c>
      <c r="B184" s="33" t="s">
        <v>203</v>
      </c>
      <c r="C184" s="33" t="s">
        <v>193</v>
      </c>
      <c r="D184" s="33" t="s">
        <v>198</v>
      </c>
      <c r="E184" s="34" t="s">
        <v>286</v>
      </c>
      <c r="F184" s="35">
        <v>0</v>
      </c>
      <c r="G184" s="107">
        <v>0</v>
      </c>
      <c r="H184" s="76"/>
      <c r="I184" s="77"/>
      <c r="J184" s="107">
        <v>0</v>
      </c>
      <c r="K184" s="76"/>
      <c r="L184" s="77"/>
    </row>
    <row r="185" spans="1:12" ht="15" x14ac:dyDescent="0.2">
      <c r="A185" s="33" t="s">
        <v>285</v>
      </c>
      <c r="B185" s="33" t="s">
        <v>203</v>
      </c>
      <c r="C185" s="33" t="s">
        <v>193</v>
      </c>
      <c r="D185" s="33" t="s">
        <v>194</v>
      </c>
      <c r="E185" s="34" t="s">
        <v>284</v>
      </c>
      <c r="F185" s="35">
        <v>0</v>
      </c>
      <c r="G185" s="107">
        <v>0</v>
      </c>
      <c r="H185" s="76"/>
      <c r="I185" s="77"/>
      <c r="J185" s="107">
        <v>0</v>
      </c>
      <c r="K185" s="76"/>
      <c r="L185" s="77"/>
    </row>
    <row r="186" spans="1:12" ht="15" x14ac:dyDescent="0.2">
      <c r="A186" s="33" t="s">
        <v>283</v>
      </c>
      <c r="B186" s="33" t="s">
        <v>203</v>
      </c>
      <c r="C186" s="33" t="s">
        <v>193</v>
      </c>
      <c r="D186" s="33" t="s">
        <v>193</v>
      </c>
      <c r="E186" s="34" t="s">
        <v>282</v>
      </c>
      <c r="F186" s="35">
        <v>0</v>
      </c>
      <c r="G186" s="107">
        <v>0</v>
      </c>
      <c r="H186" s="76"/>
      <c r="I186" s="77"/>
      <c r="J186" s="107">
        <v>0</v>
      </c>
      <c r="K186" s="76"/>
      <c r="L186" s="77"/>
    </row>
    <row r="187" spans="1:12" ht="30" x14ac:dyDescent="0.2">
      <c r="A187" s="33" t="s">
        <v>281</v>
      </c>
      <c r="B187" s="33" t="s">
        <v>203</v>
      </c>
      <c r="C187" s="33" t="s">
        <v>236</v>
      </c>
      <c r="D187" s="33" t="s">
        <v>198</v>
      </c>
      <c r="E187" s="34" t="s">
        <v>280</v>
      </c>
      <c r="F187" s="35">
        <v>0</v>
      </c>
      <c r="G187" s="107">
        <v>0</v>
      </c>
      <c r="H187" s="76"/>
      <c r="I187" s="77"/>
      <c r="J187" s="107">
        <v>0</v>
      </c>
      <c r="K187" s="76"/>
      <c r="L187" s="77"/>
    </row>
    <row r="188" spans="1:12" ht="30" x14ac:dyDescent="0.2">
      <c r="A188" s="33" t="s">
        <v>279</v>
      </c>
      <c r="B188" s="33" t="s">
        <v>203</v>
      </c>
      <c r="C188" s="33" t="s">
        <v>236</v>
      </c>
      <c r="D188" s="33" t="s">
        <v>194</v>
      </c>
      <c r="E188" s="34" t="s">
        <v>278</v>
      </c>
      <c r="F188" s="35">
        <v>0</v>
      </c>
      <c r="G188" s="107">
        <v>0</v>
      </c>
      <c r="H188" s="76"/>
      <c r="I188" s="77"/>
      <c r="J188" s="107">
        <v>0</v>
      </c>
      <c r="K188" s="76"/>
      <c r="L188" s="77"/>
    </row>
    <row r="189" spans="1:12" ht="15" x14ac:dyDescent="0.2">
      <c r="A189" s="33" t="s">
        <v>277</v>
      </c>
      <c r="B189" s="33" t="s">
        <v>203</v>
      </c>
      <c r="C189" s="33" t="s">
        <v>236</v>
      </c>
      <c r="D189" s="33" t="s">
        <v>193</v>
      </c>
      <c r="E189" s="34" t="s">
        <v>276</v>
      </c>
      <c r="F189" s="35">
        <v>0</v>
      </c>
      <c r="G189" s="107">
        <v>0</v>
      </c>
      <c r="H189" s="76"/>
      <c r="I189" s="77"/>
      <c r="J189" s="107">
        <v>0</v>
      </c>
      <c r="K189" s="76"/>
      <c r="L189" s="77"/>
    </row>
    <row r="190" spans="1:12" ht="15" x14ac:dyDescent="0.2">
      <c r="A190" s="33" t="s">
        <v>275</v>
      </c>
      <c r="B190" s="33" t="s">
        <v>203</v>
      </c>
      <c r="C190" s="33" t="s">
        <v>231</v>
      </c>
      <c r="D190" s="33" t="s">
        <v>198</v>
      </c>
      <c r="E190" s="34" t="s">
        <v>274</v>
      </c>
      <c r="F190" s="35">
        <v>0</v>
      </c>
      <c r="G190" s="107">
        <v>0</v>
      </c>
      <c r="H190" s="76"/>
      <c r="I190" s="77"/>
      <c r="J190" s="107">
        <v>0</v>
      </c>
      <c r="K190" s="76"/>
      <c r="L190" s="77"/>
    </row>
    <row r="191" spans="1:12" ht="15" x14ac:dyDescent="0.2">
      <c r="A191" s="33" t="s">
        <v>273</v>
      </c>
      <c r="B191" s="33" t="s">
        <v>203</v>
      </c>
      <c r="C191" s="33" t="s">
        <v>231</v>
      </c>
      <c r="D191" s="33" t="s">
        <v>194</v>
      </c>
      <c r="E191" s="34" t="s">
        <v>272</v>
      </c>
      <c r="F191" s="35">
        <v>0</v>
      </c>
      <c r="G191" s="107">
        <v>0</v>
      </c>
      <c r="H191" s="76"/>
      <c r="I191" s="77"/>
      <c r="J191" s="107">
        <v>0</v>
      </c>
      <c r="K191" s="76"/>
      <c r="L191" s="77"/>
    </row>
    <row r="192" spans="1:12" ht="15" x14ac:dyDescent="0.2">
      <c r="A192" s="33" t="s">
        <v>271</v>
      </c>
      <c r="B192" s="33" t="s">
        <v>203</v>
      </c>
      <c r="C192" s="33" t="s">
        <v>231</v>
      </c>
      <c r="D192" s="33" t="s">
        <v>193</v>
      </c>
      <c r="E192" s="34" t="s">
        <v>270</v>
      </c>
      <c r="F192" s="35">
        <v>0</v>
      </c>
      <c r="G192" s="107">
        <v>0</v>
      </c>
      <c r="H192" s="76"/>
      <c r="I192" s="77"/>
      <c r="J192" s="107">
        <v>0</v>
      </c>
      <c r="K192" s="76"/>
      <c r="L192" s="77"/>
    </row>
    <row r="193" spans="1:12" ht="30" x14ac:dyDescent="0.2">
      <c r="A193" s="33" t="s">
        <v>269</v>
      </c>
      <c r="B193" s="33" t="s">
        <v>203</v>
      </c>
      <c r="C193" s="33" t="s">
        <v>226</v>
      </c>
      <c r="D193" s="33" t="s">
        <v>198</v>
      </c>
      <c r="E193" s="34" t="s">
        <v>268</v>
      </c>
      <c r="F193" s="35">
        <v>379000</v>
      </c>
      <c r="G193" s="107">
        <v>379000</v>
      </c>
      <c r="H193" s="76"/>
      <c r="I193" s="77"/>
      <c r="J193" s="107">
        <v>0</v>
      </c>
      <c r="K193" s="76"/>
      <c r="L193" s="77"/>
    </row>
    <row r="194" spans="1:12" ht="15" x14ac:dyDescent="0.2">
      <c r="A194" s="33" t="s">
        <v>267</v>
      </c>
      <c r="B194" s="33" t="s">
        <v>203</v>
      </c>
      <c r="C194" s="33" t="s">
        <v>226</v>
      </c>
      <c r="D194" s="33" t="s">
        <v>194</v>
      </c>
      <c r="E194" s="34" t="s">
        <v>266</v>
      </c>
      <c r="F194" s="35">
        <v>379000</v>
      </c>
      <c r="G194" s="107">
        <v>379000</v>
      </c>
      <c r="H194" s="76"/>
      <c r="I194" s="77"/>
      <c r="J194" s="107">
        <v>0</v>
      </c>
      <c r="K194" s="76"/>
      <c r="L194" s="77"/>
    </row>
    <row r="195" spans="1:12" ht="15" x14ac:dyDescent="0.2">
      <c r="A195" s="33" t="s">
        <v>265</v>
      </c>
      <c r="B195" s="33" t="s">
        <v>203</v>
      </c>
      <c r="C195" s="33" t="s">
        <v>226</v>
      </c>
      <c r="D195" s="33" t="s">
        <v>193</v>
      </c>
      <c r="E195" s="34" t="s">
        <v>264</v>
      </c>
      <c r="F195" s="35">
        <v>0</v>
      </c>
      <c r="G195" s="107">
        <v>0</v>
      </c>
      <c r="H195" s="76"/>
      <c r="I195" s="77"/>
      <c r="J195" s="107">
        <v>0</v>
      </c>
      <c r="K195" s="76"/>
      <c r="L195" s="77"/>
    </row>
    <row r="196" spans="1:12" ht="30" x14ac:dyDescent="0.2">
      <c r="A196" s="33" t="s">
        <v>263</v>
      </c>
      <c r="B196" s="33" t="s">
        <v>203</v>
      </c>
      <c r="C196" s="33" t="s">
        <v>221</v>
      </c>
      <c r="D196" s="33" t="s">
        <v>198</v>
      </c>
      <c r="E196" s="34" t="s">
        <v>262</v>
      </c>
      <c r="F196" s="35">
        <v>0</v>
      </c>
      <c r="G196" s="107">
        <v>0</v>
      </c>
      <c r="H196" s="76"/>
      <c r="I196" s="77"/>
      <c r="J196" s="107">
        <v>0</v>
      </c>
      <c r="K196" s="76"/>
      <c r="L196" s="77"/>
    </row>
    <row r="197" spans="1:12" ht="15" x14ac:dyDescent="0.2">
      <c r="A197" s="33" t="s">
        <v>261</v>
      </c>
      <c r="B197" s="33" t="s">
        <v>203</v>
      </c>
      <c r="C197" s="33" t="s">
        <v>221</v>
      </c>
      <c r="D197" s="33" t="s">
        <v>194</v>
      </c>
      <c r="E197" s="34" t="s">
        <v>260</v>
      </c>
      <c r="F197" s="35">
        <v>0</v>
      </c>
      <c r="G197" s="107">
        <v>0</v>
      </c>
      <c r="H197" s="76"/>
      <c r="I197" s="77"/>
      <c r="J197" s="107">
        <v>0</v>
      </c>
      <c r="K197" s="76"/>
      <c r="L197" s="77"/>
    </row>
    <row r="198" spans="1:12" ht="30" x14ac:dyDescent="0.2">
      <c r="A198" s="33" t="s">
        <v>259</v>
      </c>
      <c r="B198" s="33" t="s">
        <v>203</v>
      </c>
      <c r="C198" s="33" t="s">
        <v>216</v>
      </c>
      <c r="D198" s="33" t="s">
        <v>198</v>
      </c>
      <c r="E198" s="34" t="s">
        <v>258</v>
      </c>
      <c r="F198" s="35">
        <v>0</v>
      </c>
      <c r="G198" s="107">
        <v>0</v>
      </c>
      <c r="H198" s="76"/>
      <c r="I198" s="77"/>
      <c r="J198" s="107">
        <v>0</v>
      </c>
      <c r="K198" s="76"/>
      <c r="L198" s="77"/>
    </row>
    <row r="199" spans="1:12" ht="30" x14ac:dyDescent="0.2">
      <c r="A199" s="33" t="s">
        <v>257</v>
      </c>
      <c r="B199" s="33" t="s">
        <v>203</v>
      </c>
      <c r="C199" s="33" t="s">
        <v>216</v>
      </c>
      <c r="D199" s="33" t="s">
        <v>194</v>
      </c>
      <c r="E199" s="34" t="s">
        <v>256</v>
      </c>
      <c r="F199" s="35">
        <v>0</v>
      </c>
      <c r="G199" s="107">
        <v>0</v>
      </c>
      <c r="H199" s="76"/>
      <c r="I199" s="77"/>
      <c r="J199" s="107">
        <v>0</v>
      </c>
      <c r="K199" s="76"/>
      <c r="L199" s="77"/>
    </row>
    <row r="200" spans="1:12" ht="15" x14ac:dyDescent="0.2">
      <c r="A200" s="33" t="s">
        <v>255</v>
      </c>
      <c r="B200" s="33" t="s">
        <v>203</v>
      </c>
      <c r="C200" s="33" t="s">
        <v>211</v>
      </c>
      <c r="D200" s="33" t="s">
        <v>198</v>
      </c>
      <c r="E200" s="34" t="s">
        <v>254</v>
      </c>
      <c r="F200" s="35">
        <v>0</v>
      </c>
      <c r="G200" s="107">
        <v>0</v>
      </c>
      <c r="H200" s="76"/>
      <c r="I200" s="77"/>
      <c r="J200" s="107">
        <v>0</v>
      </c>
      <c r="K200" s="76"/>
      <c r="L200" s="77"/>
    </row>
    <row r="201" spans="1:12" ht="15" x14ac:dyDescent="0.2">
      <c r="A201" s="33" t="s">
        <v>253</v>
      </c>
      <c r="B201" s="33" t="s">
        <v>203</v>
      </c>
      <c r="C201" s="33" t="s">
        <v>211</v>
      </c>
      <c r="D201" s="33" t="s">
        <v>194</v>
      </c>
      <c r="E201" s="34" t="s">
        <v>252</v>
      </c>
      <c r="F201" s="35">
        <v>0</v>
      </c>
      <c r="G201" s="107">
        <v>0</v>
      </c>
      <c r="H201" s="76"/>
      <c r="I201" s="77"/>
      <c r="J201" s="107">
        <v>0</v>
      </c>
      <c r="K201" s="76"/>
      <c r="L201" s="77"/>
    </row>
    <row r="202" spans="1:12" ht="45" x14ac:dyDescent="0.2">
      <c r="A202" s="33" t="s">
        <v>251</v>
      </c>
      <c r="B202" s="33" t="s">
        <v>204</v>
      </c>
      <c r="C202" s="33" t="s">
        <v>198</v>
      </c>
      <c r="D202" s="33" t="s">
        <v>198</v>
      </c>
      <c r="E202" s="34" t="s">
        <v>250</v>
      </c>
      <c r="F202" s="35">
        <v>7000</v>
      </c>
      <c r="G202" s="107">
        <v>7000</v>
      </c>
      <c r="H202" s="76"/>
      <c r="I202" s="77"/>
      <c r="J202" s="107">
        <v>0</v>
      </c>
      <c r="K202" s="76"/>
      <c r="L202" s="77"/>
    </row>
    <row r="203" spans="1:12" ht="15" x14ac:dyDescent="0.2">
      <c r="A203" s="33" t="s">
        <v>249</v>
      </c>
      <c r="B203" s="33" t="s">
        <v>204</v>
      </c>
      <c r="C203" s="33" t="s">
        <v>194</v>
      </c>
      <c r="D203" s="33" t="s">
        <v>198</v>
      </c>
      <c r="E203" s="34" t="s">
        <v>248</v>
      </c>
      <c r="F203" s="35">
        <v>0</v>
      </c>
      <c r="G203" s="107">
        <v>0</v>
      </c>
      <c r="H203" s="76"/>
      <c r="I203" s="77"/>
      <c r="J203" s="107">
        <v>0</v>
      </c>
      <c r="K203" s="76"/>
      <c r="L203" s="77"/>
    </row>
    <row r="204" spans="1:12" ht="15" x14ac:dyDescent="0.2">
      <c r="A204" s="33" t="s">
        <v>247</v>
      </c>
      <c r="B204" s="33" t="s">
        <v>204</v>
      </c>
      <c r="C204" s="33" t="s">
        <v>194</v>
      </c>
      <c r="D204" s="33" t="s">
        <v>194</v>
      </c>
      <c r="E204" s="34" t="s">
        <v>246</v>
      </c>
      <c r="F204" s="35">
        <v>0</v>
      </c>
      <c r="G204" s="107">
        <v>0</v>
      </c>
      <c r="H204" s="76"/>
      <c r="I204" s="77"/>
      <c r="J204" s="107">
        <v>0</v>
      </c>
      <c r="K204" s="76"/>
      <c r="L204" s="77"/>
    </row>
    <row r="205" spans="1:12" ht="15" x14ac:dyDescent="0.2">
      <c r="A205" s="33" t="s">
        <v>245</v>
      </c>
      <c r="B205" s="33" t="s">
        <v>204</v>
      </c>
      <c r="C205" s="33" t="s">
        <v>194</v>
      </c>
      <c r="D205" s="33" t="s">
        <v>193</v>
      </c>
      <c r="E205" s="34" t="s">
        <v>244</v>
      </c>
      <c r="F205" s="35">
        <v>0</v>
      </c>
      <c r="G205" s="107">
        <v>0</v>
      </c>
      <c r="H205" s="76"/>
      <c r="I205" s="77"/>
      <c r="J205" s="107">
        <v>0</v>
      </c>
      <c r="K205" s="76"/>
      <c r="L205" s="77"/>
    </row>
    <row r="206" spans="1:12" ht="15" x14ac:dyDescent="0.2">
      <c r="A206" s="33" t="s">
        <v>243</v>
      </c>
      <c r="B206" s="33" t="s">
        <v>204</v>
      </c>
      <c r="C206" s="33" t="s">
        <v>193</v>
      </c>
      <c r="D206" s="33" t="s">
        <v>198</v>
      </c>
      <c r="E206" s="34" t="s">
        <v>242</v>
      </c>
      <c r="F206" s="35">
        <v>0</v>
      </c>
      <c r="G206" s="107">
        <v>0</v>
      </c>
      <c r="H206" s="76"/>
      <c r="I206" s="77"/>
      <c r="J206" s="107">
        <v>0</v>
      </c>
      <c r="K206" s="76"/>
      <c r="L206" s="77"/>
    </row>
    <row r="207" spans="1:12" ht="15" x14ac:dyDescent="0.2">
      <c r="A207" s="33" t="s">
        <v>241</v>
      </c>
      <c r="B207" s="33" t="s">
        <v>204</v>
      </c>
      <c r="C207" s="33" t="s">
        <v>193</v>
      </c>
      <c r="D207" s="33" t="s">
        <v>194</v>
      </c>
      <c r="E207" s="34" t="s">
        <v>240</v>
      </c>
      <c r="F207" s="35">
        <v>0</v>
      </c>
      <c r="G207" s="107">
        <v>0</v>
      </c>
      <c r="H207" s="76"/>
      <c r="I207" s="77"/>
      <c r="J207" s="107">
        <v>0</v>
      </c>
      <c r="K207" s="76"/>
      <c r="L207" s="77"/>
    </row>
    <row r="208" spans="1:12" ht="15" x14ac:dyDescent="0.2">
      <c r="A208" s="33" t="s">
        <v>239</v>
      </c>
      <c r="B208" s="33" t="s">
        <v>204</v>
      </c>
      <c r="C208" s="33" t="s">
        <v>236</v>
      </c>
      <c r="D208" s="33" t="s">
        <v>198</v>
      </c>
      <c r="E208" s="34" t="s">
        <v>238</v>
      </c>
      <c r="F208" s="35">
        <v>0</v>
      </c>
      <c r="G208" s="107">
        <v>0</v>
      </c>
      <c r="H208" s="76"/>
      <c r="I208" s="77"/>
      <c r="J208" s="107">
        <v>0</v>
      </c>
      <c r="K208" s="76"/>
      <c r="L208" s="77"/>
    </row>
    <row r="209" spans="1:12" ht="15" x14ac:dyDescent="0.2">
      <c r="A209" s="33" t="s">
        <v>237</v>
      </c>
      <c r="B209" s="33" t="s">
        <v>204</v>
      </c>
      <c r="C209" s="33" t="s">
        <v>236</v>
      </c>
      <c r="D209" s="33" t="s">
        <v>194</v>
      </c>
      <c r="E209" s="34" t="s">
        <v>235</v>
      </c>
      <c r="F209" s="35">
        <v>0</v>
      </c>
      <c r="G209" s="107">
        <v>0</v>
      </c>
      <c r="H209" s="76"/>
      <c r="I209" s="77"/>
      <c r="J209" s="107">
        <v>0</v>
      </c>
      <c r="K209" s="76"/>
      <c r="L209" s="77"/>
    </row>
    <row r="210" spans="1:12" ht="15" x14ac:dyDescent="0.2">
      <c r="A210" s="33" t="s">
        <v>234</v>
      </c>
      <c r="B210" s="33" t="s">
        <v>204</v>
      </c>
      <c r="C210" s="33" t="s">
        <v>231</v>
      </c>
      <c r="D210" s="33" t="s">
        <v>198</v>
      </c>
      <c r="E210" s="34" t="s">
        <v>233</v>
      </c>
      <c r="F210" s="35">
        <v>0</v>
      </c>
      <c r="G210" s="107">
        <v>0</v>
      </c>
      <c r="H210" s="76"/>
      <c r="I210" s="77"/>
      <c r="J210" s="107">
        <v>0</v>
      </c>
      <c r="K210" s="76"/>
      <c r="L210" s="77"/>
    </row>
    <row r="211" spans="1:12" ht="15" x14ac:dyDescent="0.2">
      <c r="A211" s="33" t="s">
        <v>232</v>
      </c>
      <c r="B211" s="33" t="s">
        <v>204</v>
      </c>
      <c r="C211" s="33" t="s">
        <v>231</v>
      </c>
      <c r="D211" s="33" t="s">
        <v>194</v>
      </c>
      <c r="E211" s="34" t="s">
        <v>230</v>
      </c>
      <c r="F211" s="35">
        <v>0</v>
      </c>
      <c r="G211" s="107">
        <v>0</v>
      </c>
      <c r="H211" s="76"/>
      <c r="I211" s="77"/>
      <c r="J211" s="107">
        <v>0</v>
      </c>
      <c r="K211" s="76"/>
      <c r="L211" s="77"/>
    </row>
    <row r="212" spans="1:12" ht="15" x14ac:dyDescent="0.2">
      <c r="A212" s="33" t="s">
        <v>229</v>
      </c>
      <c r="B212" s="33" t="s">
        <v>204</v>
      </c>
      <c r="C212" s="33" t="s">
        <v>226</v>
      </c>
      <c r="D212" s="33" t="s">
        <v>198</v>
      </c>
      <c r="E212" s="34" t="s">
        <v>228</v>
      </c>
      <c r="F212" s="35">
        <v>0</v>
      </c>
      <c r="G212" s="107">
        <v>0</v>
      </c>
      <c r="H212" s="76"/>
      <c r="I212" s="77"/>
      <c r="J212" s="107">
        <v>0</v>
      </c>
      <c r="K212" s="76"/>
      <c r="L212" s="77"/>
    </row>
    <row r="213" spans="1:12" ht="15" x14ac:dyDescent="0.2">
      <c r="A213" s="33" t="s">
        <v>227</v>
      </c>
      <c r="B213" s="33" t="s">
        <v>204</v>
      </c>
      <c r="C213" s="33" t="s">
        <v>226</v>
      </c>
      <c r="D213" s="33" t="s">
        <v>194</v>
      </c>
      <c r="E213" s="34" t="s">
        <v>225</v>
      </c>
      <c r="F213" s="35">
        <v>0</v>
      </c>
      <c r="G213" s="107">
        <v>0</v>
      </c>
      <c r="H213" s="76"/>
      <c r="I213" s="77"/>
      <c r="J213" s="107">
        <v>0</v>
      </c>
      <c r="K213" s="76"/>
      <c r="L213" s="77"/>
    </row>
    <row r="214" spans="1:12" ht="15" x14ac:dyDescent="0.2">
      <c r="A214" s="33" t="s">
        <v>224</v>
      </c>
      <c r="B214" s="33" t="s">
        <v>204</v>
      </c>
      <c r="C214" s="33" t="s">
        <v>221</v>
      </c>
      <c r="D214" s="33" t="s">
        <v>198</v>
      </c>
      <c r="E214" s="34" t="s">
        <v>223</v>
      </c>
      <c r="F214" s="35">
        <v>0</v>
      </c>
      <c r="G214" s="107">
        <v>0</v>
      </c>
      <c r="H214" s="76"/>
      <c r="I214" s="77"/>
      <c r="J214" s="107">
        <v>0</v>
      </c>
      <c r="K214" s="76"/>
      <c r="L214" s="77"/>
    </row>
    <row r="215" spans="1:12" ht="15" x14ac:dyDescent="0.2">
      <c r="A215" s="33" t="s">
        <v>222</v>
      </c>
      <c r="B215" s="33" t="s">
        <v>204</v>
      </c>
      <c r="C215" s="33" t="s">
        <v>221</v>
      </c>
      <c r="D215" s="33" t="s">
        <v>194</v>
      </c>
      <c r="E215" s="34" t="s">
        <v>220</v>
      </c>
      <c r="F215" s="35">
        <v>0</v>
      </c>
      <c r="G215" s="107">
        <v>0</v>
      </c>
      <c r="H215" s="76"/>
      <c r="I215" s="77"/>
      <c r="J215" s="107">
        <v>0</v>
      </c>
      <c r="K215" s="76"/>
      <c r="L215" s="77"/>
    </row>
    <row r="216" spans="1:12" ht="30" x14ac:dyDescent="0.2">
      <c r="A216" s="33" t="s">
        <v>219</v>
      </c>
      <c r="B216" s="33" t="s">
        <v>204</v>
      </c>
      <c r="C216" s="33" t="s">
        <v>216</v>
      </c>
      <c r="D216" s="33" t="s">
        <v>198</v>
      </c>
      <c r="E216" s="34" t="s">
        <v>218</v>
      </c>
      <c r="F216" s="35">
        <v>7000</v>
      </c>
      <c r="G216" s="107">
        <v>7000</v>
      </c>
      <c r="H216" s="76"/>
      <c r="I216" s="77"/>
      <c r="J216" s="107">
        <v>0</v>
      </c>
      <c r="K216" s="76"/>
      <c r="L216" s="77"/>
    </row>
    <row r="217" spans="1:12" ht="30" x14ac:dyDescent="0.2">
      <c r="A217" s="33" t="s">
        <v>217</v>
      </c>
      <c r="B217" s="33" t="s">
        <v>204</v>
      </c>
      <c r="C217" s="33" t="s">
        <v>216</v>
      </c>
      <c r="D217" s="33" t="s">
        <v>194</v>
      </c>
      <c r="E217" s="34" t="s">
        <v>215</v>
      </c>
      <c r="F217" s="35">
        <v>7000</v>
      </c>
      <c r="G217" s="107">
        <v>7000</v>
      </c>
      <c r="H217" s="76"/>
      <c r="I217" s="77"/>
      <c r="J217" s="107">
        <v>0</v>
      </c>
      <c r="K217" s="76"/>
      <c r="L217" s="77"/>
    </row>
    <row r="218" spans="1:12" ht="45" x14ac:dyDescent="0.2">
      <c r="A218" s="33" t="s">
        <v>214</v>
      </c>
      <c r="B218" s="33" t="s">
        <v>204</v>
      </c>
      <c r="C218" s="33" t="s">
        <v>211</v>
      </c>
      <c r="D218" s="33" t="s">
        <v>198</v>
      </c>
      <c r="E218" s="34" t="s">
        <v>213</v>
      </c>
      <c r="F218" s="35">
        <v>0</v>
      </c>
      <c r="G218" s="107">
        <v>0</v>
      </c>
      <c r="H218" s="76"/>
      <c r="I218" s="77"/>
      <c r="J218" s="107">
        <v>0</v>
      </c>
      <c r="K218" s="76"/>
      <c r="L218" s="77"/>
    </row>
    <row r="219" spans="1:12" ht="30" x14ac:dyDescent="0.2">
      <c r="A219" s="33" t="s">
        <v>212</v>
      </c>
      <c r="B219" s="33" t="s">
        <v>204</v>
      </c>
      <c r="C219" s="33" t="s">
        <v>211</v>
      </c>
      <c r="D219" s="33" t="s">
        <v>194</v>
      </c>
      <c r="E219" s="34" t="s">
        <v>210</v>
      </c>
      <c r="F219" s="35">
        <v>0</v>
      </c>
      <c r="G219" s="107">
        <v>0</v>
      </c>
      <c r="H219" s="76"/>
      <c r="I219" s="77"/>
      <c r="J219" s="107">
        <v>0</v>
      </c>
      <c r="K219" s="76"/>
      <c r="L219" s="77"/>
    </row>
    <row r="220" spans="1:12" ht="30" x14ac:dyDescent="0.2">
      <c r="A220" s="33" t="s">
        <v>209</v>
      </c>
      <c r="B220" s="33" t="s">
        <v>204</v>
      </c>
      <c r="C220" s="33" t="s">
        <v>203</v>
      </c>
      <c r="D220" s="33" t="s">
        <v>198</v>
      </c>
      <c r="E220" s="34" t="s">
        <v>208</v>
      </c>
      <c r="F220" s="35">
        <v>0</v>
      </c>
      <c r="G220" s="107">
        <v>0</v>
      </c>
      <c r="H220" s="76"/>
      <c r="I220" s="77"/>
      <c r="J220" s="107">
        <v>0</v>
      </c>
      <c r="K220" s="76"/>
      <c r="L220" s="77"/>
    </row>
    <row r="221" spans="1:12" ht="30" x14ac:dyDescent="0.2">
      <c r="A221" s="33" t="s">
        <v>207</v>
      </c>
      <c r="B221" s="33" t="s">
        <v>204</v>
      </c>
      <c r="C221" s="33" t="s">
        <v>203</v>
      </c>
      <c r="D221" s="33" t="s">
        <v>194</v>
      </c>
      <c r="E221" s="34" t="s">
        <v>206</v>
      </c>
      <c r="F221" s="35">
        <v>0</v>
      </c>
      <c r="G221" s="107">
        <v>0</v>
      </c>
      <c r="H221" s="76"/>
      <c r="I221" s="77"/>
      <c r="J221" s="107">
        <v>0</v>
      </c>
      <c r="K221" s="76"/>
      <c r="L221" s="77"/>
    </row>
    <row r="222" spans="1:12" ht="30" x14ac:dyDescent="0.2">
      <c r="A222" s="33" t="s">
        <v>205</v>
      </c>
      <c r="B222" s="33" t="s">
        <v>204</v>
      </c>
      <c r="C222" s="33" t="s">
        <v>203</v>
      </c>
      <c r="D222" s="33" t="s">
        <v>193</v>
      </c>
      <c r="E222" s="34" t="s">
        <v>202</v>
      </c>
      <c r="F222" s="35">
        <v>0</v>
      </c>
      <c r="G222" s="107">
        <v>0</v>
      </c>
      <c r="H222" s="76"/>
      <c r="I222" s="77"/>
      <c r="J222" s="107">
        <v>0</v>
      </c>
      <c r="K222" s="76"/>
      <c r="L222" s="77"/>
    </row>
    <row r="223" spans="1:12" ht="30" x14ac:dyDescent="0.2">
      <c r="A223" s="33" t="s">
        <v>201</v>
      </c>
      <c r="B223" s="33" t="s">
        <v>195</v>
      </c>
      <c r="C223" s="33" t="s">
        <v>198</v>
      </c>
      <c r="D223" s="33" t="s">
        <v>198</v>
      </c>
      <c r="E223" s="34" t="s">
        <v>200</v>
      </c>
      <c r="F223" s="35">
        <v>170000</v>
      </c>
      <c r="G223" s="107">
        <v>170000</v>
      </c>
      <c r="H223" s="76"/>
      <c r="I223" s="77"/>
      <c r="J223" s="107">
        <v>0</v>
      </c>
      <c r="K223" s="76"/>
      <c r="L223" s="77"/>
    </row>
    <row r="224" spans="1:12" ht="30" x14ac:dyDescent="0.2">
      <c r="A224" s="33" t="s">
        <v>199</v>
      </c>
      <c r="B224" s="33" t="s">
        <v>195</v>
      </c>
      <c r="C224" s="33" t="s">
        <v>194</v>
      </c>
      <c r="D224" s="33" t="s">
        <v>198</v>
      </c>
      <c r="E224" s="34" t="s">
        <v>197</v>
      </c>
      <c r="F224" s="35">
        <v>170000</v>
      </c>
      <c r="G224" s="107">
        <v>170000</v>
      </c>
      <c r="H224" s="76"/>
      <c r="I224" s="77"/>
      <c r="J224" s="107">
        <v>0</v>
      </c>
      <c r="K224" s="76"/>
      <c r="L224" s="77"/>
    </row>
    <row r="225" spans="1:13" ht="15" x14ac:dyDescent="0.2">
      <c r="A225" s="33" t="s">
        <v>196</v>
      </c>
      <c r="B225" s="33" t="s">
        <v>195</v>
      </c>
      <c r="C225" s="33" t="s">
        <v>194</v>
      </c>
      <c r="D225" s="33" t="s">
        <v>193</v>
      </c>
      <c r="E225" s="34" t="s">
        <v>192</v>
      </c>
      <c r="F225" s="35">
        <v>170000</v>
      </c>
      <c r="G225" s="107">
        <v>170000</v>
      </c>
      <c r="H225" s="76"/>
      <c r="I225" s="77"/>
      <c r="J225" s="107">
        <v>0</v>
      </c>
      <c r="K225" s="76"/>
      <c r="L225" s="77"/>
      <c r="M225" s="29" t="s">
        <v>1141</v>
      </c>
    </row>
  </sheetData>
  <mergeCells count="448">
    <mergeCell ref="G213:I213"/>
    <mergeCell ref="G208:I208"/>
    <mergeCell ref="J208:L208"/>
    <mergeCell ref="G209:I209"/>
    <mergeCell ref="J209:L209"/>
    <mergeCell ref="G210:I210"/>
    <mergeCell ref="J210:L210"/>
    <mergeCell ref="G211:I211"/>
    <mergeCell ref="J211:L211"/>
    <mergeCell ref="G212:I212"/>
    <mergeCell ref="J212:L212"/>
    <mergeCell ref="G203:I203"/>
    <mergeCell ref="J203:L203"/>
    <mergeCell ref="G204:I204"/>
    <mergeCell ref="J204:L204"/>
    <mergeCell ref="G205:I205"/>
    <mergeCell ref="J205:L205"/>
    <mergeCell ref="G206:I206"/>
    <mergeCell ref="J206:L206"/>
    <mergeCell ref="G207:I207"/>
    <mergeCell ref="J207:L207"/>
    <mergeCell ref="G198:I198"/>
    <mergeCell ref="J198:L198"/>
    <mergeCell ref="G199:I199"/>
    <mergeCell ref="J199:L199"/>
    <mergeCell ref="G200:I200"/>
    <mergeCell ref="J200:L200"/>
    <mergeCell ref="G201:I201"/>
    <mergeCell ref="J201:L201"/>
    <mergeCell ref="G202:I202"/>
    <mergeCell ref="J202:L202"/>
    <mergeCell ref="G193:I193"/>
    <mergeCell ref="J193:L193"/>
    <mergeCell ref="G194:I194"/>
    <mergeCell ref="J194:L194"/>
    <mergeCell ref="G195:I195"/>
    <mergeCell ref="J195:L195"/>
    <mergeCell ref="G196:I196"/>
    <mergeCell ref="J196:L196"/>
    <mergeCell ref="G197:I197"/>
    <mergeCell ref="J197:L197"/>
    <mergeCell ref="G188:I188"/>
    <mergeCell ref="J188:L188"/>
    <mergeCell ref="G189:I189"/>
    <mergeCell ref="J189:L189"/>
    <mergeCell ref="G190:I190"/>
    <mergeCell ref="J190:L190"/>
    <mergeCell ref="G191:I191"/>
    <mergeCell ref="J191:L191"/>
    <mergeCell ref="G192:I192"/>
    <mergeCell ref="J192:L192"/>
    <mergeCell ref="G183:I183"/>
    <mergeCell ref="J183:L183"/>
    <mergeCell ref="G184:I184"/>
    <mergeCell ref="J184:L184"/>
    <mergeCell ref="G185:I185"/>
    <mergeCell ref="J185:L185"/>
    <mergeCell ref="G186:I186"/>
    <mergeCell ref="J186:L186"/>
    <mergeCell ref="G187:I187"/>
    <mergeCell ref="J187:L187"/>
    <mergeCell ref="G178:I178"/>
    <mergeCell ref="J178:L178"/>
    <mergeCell ref="G179:I179"/>
    <mergeCell ref="J179:L179"/>
    <mergeCell ref="G180:I180"/>
    <mergeCell ref="J180:L180"/>
    <mergeCell ref="G181:I181"/>
    <mergeCell ref="J181:L181"/>
    <mergeCell ref="G182:I182"/>
    <mergeCell ref="J182:L182"/>
    <mergeCell ref="G173:I173"/>
    <mergeCell ref="J173:L173"/>
    <mergeCell ref="G174:I174"/>
    <mergeCell ref="J174:L174"/>
    <mergeCell ref="G175:I175"/>
    <mergeCell ref="J175:L175"/>
    <mergeCell ref="G176:I176"/>
    <mergeCell ref="J176:L176"/>
    <mergeCell ref="G177:I177"/>
    <mergeCell ref="J177:L177"/>
    <mergeCell ref="G168:I168"/>
    <mergeCell ref="J168:L168"/>
    <mergeCell ref="G169:I169"/>
    <mergeCell ref="J169:L169"/>
    <mergeCell ref="G170:I170"/>
    <mergeCell ref="J170:L170"/>
    <mergeCell ref="G171:I171"/>
    <mergeCell ref="J171:L171"/>
    <mergeCell ref="G172:I172"/>
    <mergeCell ref="J172:L172"/>
    <mergeCell ref="G163:I163"/>
    <mergeCell ref="J163:L163"/>
    <mergeCell ref="G164:I164"/>
    <mergeCell ref="J164:L164"/>
    <mergeCell ref="G165:I165"/>
    <mergeCell ref="J165:L165"/>
    <mergeCell ref="G166:I166"/>
    <mergeCell ref="J166:L166"/>
    <mergeCell ref="G167:I167"/>
    <mergeCell ref="J167:L167"/>
    <mergeCell ref="G158:I158"/>
    <mergeCell ref="J158:L158"/>
    <mergeCell ref="G159:I159"/>
    <mergeCell ref="J159:L159"/>
    <mergeCell ref="G160:I160"/>
    <mergeCell ref="J160:L160"/>
    <mergeCell ref="G161:I161"/>
    <mergeCell ref="J161:L161"/>
    <mergeCell ref="G162:I162"/>
    <mergeCell ref="J162:L162"/>
    <mergeCell ref="G153:I153"/>
    <mergeCell ref="J153:L153"/>
    <mergeCell ref="G154:I154"/>
    <mergeCell ref="J154:L154"/>
    <mergeCell ref="G155:I155"/>
    <mergeCell ref="J155:L155"/>
    <mergeCell ref="G156:I156"/>
    <mergeCell ref="J156:L156"/>
    <mergeCell ref="G157:I157"/>
    <mergeCell ref="J157:L157"/>
    <mergeCell ref="G148:I148"/>
    <mergeCell ref="J148:L148"/>
    <mergeCell ref="G149:I149"/>
    <mergeCell ref="J149:L149"/>
    <mergeCell ref="G150:I150"/>
    <mergeCell ref="J150:L150"/>
    <mergeCell ref="G151:I151"/>
    <mergeCell ref="J151:L151"/>
    <mergeCell ref="G152:I152"/>
    <mergeCell ref="J152:L152"/>
    <mergeCell ref="G143:I143"/>
    <mergeCell ref="J143:L143"/>
    <mergeCell ref="G144:I144"/>
    <mergeCell ref="J144:L144"/>
    <mergeCell ref="G145:I145"/>
    <mergeCell ref="J145:L145"/>
    <mergeCell ref="G146:I146"/>
    <mergeCell ref="J146:L146"/>
    <mergeCell ref="G147:I147"/>
    <mergeCell ref="J147:L147"/>
    <mergeCell ref="G138:I138"/>
    <mergeCell ref="J138:L138"/>
    <mergeCell ref="G139:I139"/>
    <mergeCell ref="J139:L139"/>
    <mergeCell ref="G140:I140"/>
    <mergeCell ref="J140:L140"/>
    <mergeCell ref="G141:I141"/>
    <mergeCell ref="J141:L141"/>
    <mergeCell ref="G142:I142"/>
    <mergeCell ref="J142:L142"/>
    <mergeCell ref="G133:I133"/>
    <mergeCell ref="J133:L133"/>
    <mergeCell ref="G134:I134"/>
    <mergeCell ref="J134:L134"/>
    <mergeCell ref="G135:I135"/>
    <mergeCell ref="J135:L135"/>
    <mergeCell ref="G136:I136"/>
    <mergeCell ref="J136:L136"/>
    <mergeCell ref="G137:I137"/>
    <mergeCell ref="J137:L137"/>
    <mergeCell ref="G128:I128"/>
    <mergeCell ref="J128:L128"/>
    <mergeCell ref="G129:I129"/>
    <mergeCell ref="J129:L129"/>
    <mergeCell ref="G130:I130"/>
    <mergeCell ref="J130:L130"/>
    <mergeCell ref="G131:I131"/>
    <mergeCell ref="J131:L131"/>
    <mergeCell ref="G132:I132"/>
    <mergeCell ref="J132:L132"/>
    <mergeCell ref="G123:I123"/>
    <mergeCell ref="J123:L123"/>
    <mergeCell ref="G124:I124"/>
    <mergeCell ref="J124:L124"/>
    <mergeCell ref="G125:I125"/>
    <mergeCell ref="J125:L125"/>
    <mergeCell ref="G126:I126"/>
    <mergeCell ref="J126:L126"/>
    <mergeCell ref="G127:I127"/>
    <mergeCell ref="J127:L127"/>
    <mergeCell ref="G118:I118"/>
    <mergeCell ref="J118:L118"/>
    <mergeCell ref="G119:I119"/>
    <mergeCell ref="J119:L119"/>
    <mergeCell ref="G120:I120"/>
    <mergeCell ref="J120:L120"/>
    <mergeCell ref="G121:I121"/>
    <mergeCell ref="J121:L121"/>
    <mergeCell ref="G122:I122"/>
    <mergeCell ref="J122:L122"/>
    <mergeCell ref="G113:I113"/>
    <mergeCell ref="J113:L113"/>
    <mergeCell ref="G114:I114"/>
    <mergeCell ref="J114:L114"/>
    <mergeCell ref="G115:I115"/>
    <mergeCell ref="J115:L115"/>
    <mergeCell ref="G116:I116"/>
    <mergeCell ref="J116:L116"/>
    <mergeCell ref="G117:I117"/>
    <mergeCell ref="J117:L117"/>
    <mergeCell ref="G108:I108"/>
    <mergeCell ref="J108:L108"/>
    <mergeCell ref="G109:I109"/>
    <mergeCell ref="J109:L109"/>
    <mergeCell ref="G110:I110"/>
    <mergeCell ref="J110:L110"/>
    <mergeCell ref="G111:I111"/>
    <mergeCell ref="J111:L111"/>
    <mergeCell ref="G112:I112"/>
    <mergeCell ref="J112:L112"/>
    <mergeCell ref="G103:I103"/>
    <mergeCell ref="J103:L103"/>
    <mergeCell ref="G104:I104"/>
    <mergeCell ref="J104:L104"/>
    <mergeCell ref="G105:I105"/>
    <mergeCell ref="J105:L105"/>
    <mergeCell ref="G106:I106"/>
    <mergeCell ref="J106:L106"/>
    <mergeCell ref="G107:I107"/>
    <mergeCell ref="J107:L107"/>
    <mergeCell ref="G98:I98"/>
    <mergeCell ref="J98:L98"/>
    <mergeCell ref="G99:I99"/>
    <mergeCell ref="J99:L99"/>
    <mergeCell ref="G100:I100"/>
    <mergeCell ref="J100:L100"/>
    <mergeCell ref="G101:I101"/>
    <mergeCell ref="J101:L101"/>
    <mergeCell ref="G102:I102"/>
    <mergeCell ref="J102:L102"/>
    <mergeCell ref="G93:I93"/>
    <mergeCell ref="J93:L93"/>
    <mergeCell ref="G94:I94"/>
    <mergeCell ref="J94:L94"/>
    <mergeCell ref="G95:I95"/>
    <mergeCell ref="J95:L95"/>
    <mergeCell ref="G96:I96"/>
    <mergeCell ref="J96:L96"/>
    <mergeCell ref="G97:I97"/>
    <mergeCell ref="J97:L97"/>
    <mergeCell ref="G88:I88"/>
    <mergeCell ref="J88:L88"/>
    <mergeCell ref="G89:I89"/>
    <mergeCell ref="J89:L89"/>
    <mergeCell ref="G90:I90"/>
    <mergeCell ref="J90:L90"/>
    <mergeCell ref="G91:I91"/>
    <mergeCell ref="J91:L91"/>
    <mergeCell ref="G92:I92"/>
    <mergeCell ref="J92:L92"/>
    <mergeCell ref="G83:I83"/>
    <mergeCell ref="J83:L83"/>
    <mergeCell ref="G84:I84"/>
    <mergeCell ref="J84:L84"/>
    <mergeCell ref="G85:I85"/>
    <mergeCell ref="J85:L85"/>
    <mergeCell ref="G86:I86"/>
    <mergeCell ref="J86:L86"/>
    <mergeCell ref="G87:I87"/>
    <mergeCell ref="J87:L87"/>
    <mergeCell ref="G78:I78"/>
    <mergeCell ref="J78:L78"/>
    <mergeCell ref="G79:I79"/>
    <mergeCell ref="J79:L79"/>
    <mergeCell ref="G80:I80"/>
    <mergeCell ref="J80:L80"/>
    <mergeCell ref="G81:I81"/>
    <mergeCell ref="J81:L81"/>
    <mergeCell ref="G82:I82"/>
    <mergeCell ref="J82:L82"/>
    <mergeCell ref="G73:I73"/>
    <mergeCell ref="J73:L73"/>
    <mergeCell ref="G74:I74"/>
    <mergeCell ref="J74:L74"/>
    <mergeCell ref="G75:I75"/>
    <mergeCell ref="J75:L75"/>
    <mergeCell ref="G76:I76"/>
    <mergeCell ref="J76:L76"/>
    <mergeCell ref="G77:I77"/>
    <mergeCell ref="J77:L77"/>
    <mergeCell ref="G68:I68"/>
    <mergeCell ref="J68:L68"/>
    <mergeCell ref="G69:I69"/>
    <mergeCell ref="J69:L69"/>
    <mergeCell ref="G70:I70"/>
    <mergeCell ref="J70:L70"/>
    <mergeCell ref="G71:I71"/>
    <mergeCell ref="J71:L71"/>
    <mergeCell ref="G72:I72"/>
    <mergeCell ref="J72:L72"/>
    <mergeCell ref="G63:I63"/>
    <mergeCell ref="J63:L63"/>
    <mergeCell ref="G64:I64"/>
    <mergeCell ref="J64:L64"/>
    <mergeCell ref="G65:I65"/>
    <mergeCell ref="J65:L65"/>
    <mergeCell ref="G66:I66"/>
    <mergeCell ref="J66:L66"/>
    <mergeCell ref="G67:I67"/>
    <mergeCell ref="J67:L67"/>
    <mergeCell ref="G58:I58"/>
    <mergeCell ref="J58:L58"/>
    <mergeCell ref="G59:I59"/>
    <mergeCell ref="J59:L59"/>
    <mergeCell ref="G60:I60"/>
    <mergeCell ref="J60:L60"/>
    <mergeCell ref="G61:I61"/>
    <mergeCell ref="J61:L61"/>
    <mergeCell ref="G62:I62"/>
    <mergeCell ref="J62:L62"/>
    <mergeCell ref="G53:I53"/>
    <mergeCell ref="J53:L53"/>
    <mergeCell ref="G54:I54"/>
    <mergeCell ref="J54:L54"/>
    <mergeCell ref="G55:I55"/>
    <mergeCell ref="J55:L55"/>
    <mergeCell ref="G56:I56"/>
    <mergeCell ref="J56:L56"/>
    <mergeCell ref="G57:I57"/>
    <mergeCell ref="J57:L57"/>
    <mergeCell ref="G48:I48"/>
    <mergeCell ref="J48:L48"/>
    <mergeCell ref="G49:I49"/>
    <mergeCell ref="J49:L49"/>
    <mergeCell ref="G50:I50"/>
    <mergeCell ref="J50:L50"/>
    <mergeCell ref="G51:I51"/>
    <mergeCell ref="J51:L51"/>
    <mergeCell ref="G52:I52"/>
    <mergeCell ref="J52:L52"/>
    <mergeCell ref="G43:I43"/>
    <mergeCell ref="J43:L43"/>
    <mergeCell ref="G44:I44"/>
    <mergeCell ref="J44:L44"/>
    <mergeCell ref="G45:I45"/>
    <mergeCell ref="J45:L45"/>
    <mergeCell ref="G46:I46"/>
    <mergeCell ref="J46:L46"/>
    <mergeCell ref="G47:I47"/>
    <mergeCell ref="J47:L47"/>
    <mergeCell ref="G38:I38"/>
    <mergeCell ref="J38:L38"/>
    <mergeCell ref="G39:I39"/>
    <mergeCell ref="J39:L39"/>
    <mergeCell ref="G40:I40"/>
    <mergeCell ref="J40:L40"/>
    <mergeCell ref="G41:I41"/>
    <mergeCell ref="J41:L41"/>
    <mergeCell ref="G42:I42"/>
    <mergeCell ref="J42:L42"/>
    <mergeCell ref="G33:I33"/>
    <mergeCell ref="J33:L33"/>
    <mergeCell ref="G34:I34"/>
    <mergeCell ref="J34:L34"/>
    <mergeCell ref="G35:I35"/>
    <mergeCell ref="J35:L35"/>
    <mergeCell ref="G36:I36"/>
    <mergeCell ref="J36:L36"/>
    <mergeCell ref="G37:I37"/>
    <mergeCell ref="J37:L37"/>
    <mergeCell ref="G28:I28"/>
    <mergeCell ref="J28:L28"/>
    <mergeCell ref="G29:I29"/>
    <mergeCell ref="J29:L29"/>
    <mergeCell ref="G30:I30"/>
    <mergeCell ref="J30:L30"/>
    <mergeCell ref="G31:I31"/>
    <mergeCell ref="J31:L31"/>
    <mergeCell ref="G32:I32"/>
    <mergeCell ref="J32:L32"/>
    <mergeCell ref="G23:I23"/>
    <mergeCell ref="J23:L23"/>
    <mergeCell ref="G24:I24"/>
    <mergeCell ref="J24:L24"/>
    <mergeCell ref="G25:I25"/>
    <mergeCell ref="J25:L25"/>
    <mergeCell ref="G26:I26"/>
    <mergeCell ref="J26:L26"/>
    <mergeCell ref="G27:I27"/>
    <mergeCell ref="J27:L27"/>
    <mergeCell ref="G18:I18"/>
    <mergeCell ref="J18:L18"/>
    <mergeCell ref="G19:I19"/>
    <mergeCell ref="J19:L19"/>
    <mergeCell ref="G20:I20"/>
    <mergeCell ref="J20:L20"/>
    <mergeCell ref="G21:I21"/>
    <mergeCell ref="J21:L21"/>
    <mergeCell ref="G22:I22"/>
    <mergeCell ref="J22:L22"/>
    <mergeCell ref="J13:L13"/>
    <mergeCell ref="G14:I14"/>
    <mergeCell ref="J14:L14"/>
    <mergeCell ref="G15:I15"/>
    <mergeCell ref="J15:L15"/>
    <mergeCell ref="G16:I16"/>
    <mergeCell ref="J16:L16"/>
    <mergeCell ref="G17:I17"/>
    <mergeCell ref="J17:L17"/>
    <mergeCell ref="G216:I216"/>
    <mergeCell ref="J216:L216"/>
    <mergeCell ref="G217:I217"/>
    <mergeCell ref="J217:L217"/>
    <mergeCell ref="A3:K3"/>
    <mergeCell ref="D6:G6"/>
    <mergeCell ref="A7:A8"/>
    <mergeCell ref="B7:B8"/>
    <mergeCell ref="C7:C8"/>
    <mergeCell ref="D7:D8"/>
    <mergeCell ref="E7:E8"/>
    <mergeCell ref="F7:F8"/>
    <mergeCell ref="G7:L7"/>
    <mergeCell ref="G8:I8"/>
    <mergeCell ref="J8:L8"/>
    <mergeCell ref="G9:I9"/>
    <mergeCell ref="J9:L9"/>
    <mergeCell ref="G10:I10"/>
    <mergeCell ref="J10:L10"/>
    <mergeCell ref="G11:I11"/>
    <mergeCell ref="J11:L11"/>
    <mergeCell ref="G12:I12"/>
    <mergeCell ref="J12:L12"/>
    <mergeCell ref="G13:I13"/>
    <mergeCell ref="G223:I223"/>
    <mergeCell ref="J223:L223"/>
    <mergeCell ref="G224:I224"/>
    <mergeCell ref="J224:L224"/>
    <mergeCell ref="G225:I225"/>
    <mergeCell ref="J225:L225"/>
    <mergeCell ref="F1:L1"/>
    <mergeCell ref="F2:L2"/>
    <mergeCell ref="I5:L6"/>
    <mergeCell ref="G218:I218"/>
    <mergeCell ref="J218:L218"/>
    <mergeCell ref="G219:I219"/>
    <mergeCell ref="J219:L219"/>
    <mergeCell ref="G220:I220"/>
    <mergeCell ref="J220:L220"/>
    <mergeCell ref="G221:I221"/>
    <mergeCell ref="J221:L221"/>
    <mergeCell ref="G222:I222"/>
    <mergeCell ref="J222:L222"/>
    <mergeCell ref="J213:L213"/>
    <mergeCell ref="G214:I214"/>
    <mergeCell ref="J214:L214"/>
    <mergeCell ref="G215:I215"/>
    <mergeCell ref="J215:L215"/>
  </mergeCells>
  <pageMargins left="0.19685039370078741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="120" zoomScaleNormal="120" workbookViewId="0">
      <selection activeCell="E10" sqref="E10"/>
    </sheetView>
  </sheetViews>
  <sheetFormatPr defaultRowHeight="10.5" x14ac:dyDescent="0.15"/>
  <cols>
    <col min="1" max="1" width="7" style="4" customWidth="1"/>
    <col min="2" max="2" width="66.5" style="5" customWidth="1"/>
    <col min="3" max="3" width="8.83203125" style="4" customWidth="1"/>
    <col min="4" max="5" width="13.33203125" style="4" customWidth="1"/>
    <col min="6" max="6" width="11.33203125" style="4" customWidth="1"/>
    <col min="7" max="7" width="3" style="6" customWidth="1"/>
    <col min="8" max="9" width="10.6640625" style="6" bestFit="1" customWidth="1"/>
    <col min="10" max="235" width="9.33203125" style="6"/>
    <col min="236" max="236" width="19.33203125" style="6" customWidth="1"/>
    <col min="237" max="237" width="47.5" style="6" customWidth="1"/>
    <col min="238" max="238" width="12.83203125" style="6" customWidth="1"/>
    <col min="239" max="244" width="13.33203125" style="6" customWidth="1"/>
    <col min="245" max="246" width="15.1640625" style="6" customWidth="1"/>
    <col min="247" max="250" width="13" style="6" customWidth="1"/>
    <col min="251" max="251" width="15" style="6" customWidth="1"/>
    <col min="252" max="253" width="14.33203125" style="6" customWidth="1"/>
    <col min="254" max="254" width="12.83203125" style="6" customWidth="1"/>
    <col min="255" max="256" width="13.5" style="6" customWidth="1"/>
    <col min="257" max="257" width="22.83203125" style="6" customWidth="1"/>
    <col min="258" max="491" width="9.33203125" style="6"/>
    <col min="492" max="492" width="19.33203125" style="6" customWidth="1"/>
    <col min="493" max="493" width="47.5" style="6" customWidth="1"/>
    <col min="494" max="494" width="12.83203125" style="6" customWidth="1"/>
    <col min="495" max="500" width="13.33203125" style="6" customWidth="1"/>
    <col min="501" max="502" width="15.1640625" style="6" customWidth="1"/>
    <col min="503" max="506" width="13" style="6" customWidth="1"/>
    <col min="507" max="507" width="15" style="6" customWidth="1"/>
    <col min="508" max="509" width="14.33203125" style="6" customWidth="1"/>
    <col min="510" max="510" width="12.83203125" style="6" customWidth="1"/>
    <col min="511" max="512" width="13.5" style="6" customWidth="1"/>
    <col min="513" max="513" width="22.83203125" style="6" customWidth="1"/>
    <col min="514" max="747" width="9.33203125" style="6"/>
    <col min="748" max="748" width="19.33203125" style="6" customWidth="1"/>
    <col min="749" max="749" width="47.5" style="6" customWidth="1"/>
    <col min="750" max="750" width="12.83203125" style="6" customWidth="1"/>
    <col min="751" max="756" width="13.33203125" style="6" customWidth="1"/>
    <col min="757" max="758" width="15.1640625" style="6" customWidth="1"/>
    <col min="759" max="762" width="13" style="6" customWidth="1"/>
    <col min="763" max="763" width="15" style="6" customWidth="1"/>
    <col min="764" max="765" width="14.33203125" style="6" customWidth="1"/>
    <col min="766" max="766" width="12.83203125" style="6" customWidth="1"/>
    <col min="767" max="768" width="13.5" style="6" customWidth="1"/>
    <col min="769" max="769" width="22.83203125" style="6" customWidth="1"/>
    <col min="770" max="1003" width="9.33203125" style="6"/>
    <col min="1004" max="1004" width="19.33203125" style="6" customWidth="1"/>
    <col min="1005" max="1005" width="47.5" style="6" customWidth="1"/>
    <col min="1006" max="1006" width="12.83203125" style="6" customWidth="1"/>
    <col min="1007" max="1012" width="13.33203125" style="6" customWidth="1"/>
    <col min="1013" max="1014" width="15.1640625" style="6" customWidth="1"/>
    <col min="1015" max="1018" width="13" style="6" customWidth="1"/>
    <col min="1019" max="1019" width="15" style="6" customWidth="1"/>
    <col min="1020" max="1021" width="14.33203125" style="6" customWidth="1"/>
    <col min="1022" max="1022" width="12.83203125" style="6" customWidth="1"/>
    <col min="1023" max="1024" width="13.5" style="6" customWidth="1"/>
    <col min="1025" max="1025" width="22.83203125" style="6" customWidth="1"/>
    <col min="1026" max="1259" width="9.33203125" style="6"/>
    <col min="1260" max="1260" width="19.33203125" style="6" customWidth="1"/>
    <col min="1261" max="1261" width="47.5" style="6" customWidth="1"/>
    <col min="1262" max="1262" width="12.83203125" style="6" customWidth="1"/>
    <col min="1263" max="1268" width="13.33203125" style="6" customWidth="1"/>
    <col min="1269" max="1270" width="15.1640625" style="6" customWidth="1"/>
    <col min="1271" max="1274" width="13" style="6" customWidth="1"/>
    <col min="1275" max="1275" width="15" style="6" customWidth="1"/>
    <col min="1276" max="1277" width="14.33203125" style="6" customWidth="1"/>
    <col min="1278" max="1278" width="12.83203125" style="6" customWidth="1"/>
    <col min="1279" max="1280" width="13.5" style="6" customWidth="1"/>
    <col min="1281" max="1281" width="22.83203125" style="6" customWidth="1"/>
    <col min="1282" max="1515" width="9.33203125" style="6"/>
    <col min="1516" max="1516" width="19.33203125" style="6" customWidth="1"/>
    <col min="1517" max="1517" width="47.5" style="6" customWidth="1"/>
    <col min="1518" max="1518" width="12.83203125" style="6" customWidth="1"/>
    <col min="1519" max="1524" width="13.33203125" style="6" customWidth="1"/>
    <col min="1525" max="1526" width="15.1640625" style="6" customWidth="1"/>
    <col min="1527" max="1530" width="13" style="6" customWidth="1"/>
    <col min="1531" max="1531" width="15" style="6" customWidth="1"/>
    <col min="1532" max="1533" width="14.33203125" style="6" customWidth="1"/>
    <col min="1534" max="1534" width="12.83203125" style="6" customWidth="1"/>
    <col min="1535" max="1536" width="13.5" style="6" customWidth="1"/>
    <col min="1537" max="1537" width="22.83203125" style="6" customWidth="1"/>
    <col min="1538" max="1771" width="9.33203125" style="6"/>
    <col min="1772" max="1772" width="19.33203125" style="6" customWidth="1"/>
    <col min="1773" max="1773" width="47.5" style="6" customWidth="1"/>
    <col min="1774" max="1774" width="12.83203125" style="6" customWidth="1"/>
    <col min="1775" max="1780" width="13.33203125" style="6" customWidth="1"/>
    <col min="1781" max="1782" width="15.1640625" style="6" customWidth="1"/>
    <col min="1783" max="1786" width="13" style="6" customWidth="1"/>
    <col min="1787" max="1787" width="15" style="6" customWidth="1"/>
    <col min="1788" max="1789" width="14.33203125" style="6" customWidth="1"/>
    <col min="1790" max="1790" width="12.83203125" style="6" customWidth="1"/>
    <col min="1791" max="1792" width="13.5" style="6" customWidth="1"/>
    <col min="1793" max="1793" width="22.83203125" style="6" customWidth="1"/>
    <col min="1794" max="2027" width="9.33203125" style="6"/>
    <col min="2028" max="2028" width="19.33203125" style="6" customWidth="1"/>
    <col min="2029" max="2029" width="47.5" style="6" customWidth="1"/>
    <col min="2030" max="2030" width="12.83203125" style="6" customWidth="1"/>
    <col min="2031" max="2036" width="13.33203125" style="6" customWidth="1"/>
    <col min="2037" max="2038" width="15.1640625" style="6" customWidth="1"/>
    <col min="2039" max="2042" width="13" style="6" customWidth="1"/>
    <col min="2043" max="2043" width="15" style="6" customWidth="1"/>
    <col min="2044" max="2045" width="14.33203125" style="6" customWidth="1"/>
    <col min="2046" max="2046" width="12.83203125" style="6" customWidth="1"/>
    <col min="2047" max="2048" width="13.5" style="6" customWidth="1"/>
    <col min="2049" max="2049" width="22.83203125" style="6" customWidth="1"/>
    <col min="2050" max="2283" width="9.33203125" style="6"/>
    <col min="2284" max="2284" width="19.33203125" style="6" customWidth="1"/>
    <col min="2285" max="2285" width="47.5" style="6" customWidth="1"/>
    <col min="2286" max="2286" width="12.83203125" style="6" customWidth="1"/>
    <col min="2287" max="2292" width="13.33203125" style="6" customWidth="1"/>
    <col min="2293" max="2294" width="15.1640625" style="6" customWidth="1"/>
    <col min="2295" max="2298" width="13" style="6" customWidth="1"/>
    <col min="2299" max="2299" width="15" style="6" customWidth="1"/>
    <col min="2300" max="2301" width="14.33203125" style="6" customWidth="1"/>
    <col min="2302" max="2302" width="12.83203125" style="6" customWidth="1"/>
    <col min="2303" max="2304" width="13.5" style="6" customWidth="1"/>
    <col min="2305" max="2305" width="22.83203125" style="6" customWidth="1"/>
    <col min="2306" max="2539" width="9.33203125" style="6"/>
    <col min="2540" max="2540" width="19.33203125" style="6" customWidth="1"/>
    <col min="2541" max="2541" width="47.5" style="6" customWidth="1"/>
    <col min="2542" max="2542" width="12.83203125" style="6" customWidth="1"/>
    <col min="2543" max="2548" width="13.33203125" style="6" customWidth="1"/>
    <col min="2549" max="2550" width="15.1640625" style="6" customWidth="1"/>
    <col min="2551" max="2554" width="13" style="6" customWidth="1"/>
    <col min="2555" max="2555" width="15" style="6" customWidth="1"/>
    <col min="2556" max="2557" width="14.33203125" style="6" customWidth="1"/>
    <col min="2558" max="2558" width="12.83203125" style="6" customWidth="1"/>
    <col min="2559" max="2560" width="13.5" style="6" customWidth="1"/>
    <col min="2561" max="2561" width="22.83203125" style="6" customWidth="1"/>
    <col min="2562" max="2795" width="9.33203125" style="6"/>
    <col min="2796" max="2796" width="19.33203125" style="6" customWidth="1"/>
    <col min="2797" max="2797" width="47.5" style="6" customWidth="1"/>
    <col min="2798" max="2798" width="12.83203125" style="6" customWidth="1"/>
    <col min="2799" max="2804" width="13.33203125" style="6" customWidth="1"/>
    <col min="2805" max="2806" width="15.1640625" style="6" customWidth="1"/>
    <col min="2807" max="2810" width="13" style="6" customWidth="1"/>
    <col min="2811" max="2811" width="15" style="6" customWidth="1"/>
    <col min="2812" max="2813" width="14.33203125" style="6" customWidth="1"/>
    <col min="2814" max="2814" width="12.83203125" style="6" customWidth="1"/>
    <col min="2815" max="2816" width="13.5" style="6" customWidth="1"/>
    <col min="2817" max="2817" width="22.83203125" style="6" customWidth="1"/>
    <col min="2818" max="3051" width="9.33203125" style="6"/>
    <col min="3052" max="3052" width="19.33203125" style="6" customWidth="1"/>
    <col min="3053" max="3053" width="47.5" style="6" customWidth="1"/>
    <col min="3054" max="3054" width="12.83203125" style="6" customWidth="1"/>
    <col min="3055" max="3060" width="13.33203125" style="6" customWidth="1"/>
    <col min="3061" max="3062" width="15.1640625" style="6" customWidth="1"/>
    <col min="3063" max="3066" width="13" style="6" customWidth="1"/>
    <col min="3067" max="3067" width="15" style="6" customWidth="1"/>
    <col min="3068" max="3069" width="14.33203125" style="6" customWidth="1"/>
    <col min="3070" max="3070" width="12.83203125" style="6" customWidth="1"/>
    <col min="3071" max="3072" width="13.5" style="6" customWidth="1"/>
    <col min="3073" max="3073" width="22.83203125" style="6" customWidth="1"/>
    <col min="3074" max="3307" width="9.33203125" style="6"/>
    <col min="3308" max="3308" width="19.33203125" style="6" customWidth="1"/>
    <col min="3309" max="3309" width="47.5" style="6" customWidth="1"/>
    <col min="3310" max="3310" width="12.83203125" style="6" customWidth="1"/>
    <col min="3311" max="3316" width="13.33203125" style="6" customWidth="1"/>
    <col min="3317" max="3318" width="15.1640625" style="6" customWidth="1"/>
    <col min="3319" max="3322" width="13" style="6" customWidth="1"/>
    <col min="3323" max="3323" width="15" style="6" customWidth="1"/>
    <col min="3324" max="3325" width="14.33203125" style="6" customWidth="1"/>
    <col min="3326" max="3326" width="12.83203125" style="6" customWidth="1"/>
    <col min="3327" max="3328" width="13.5" style="6" customWidth="1"/>
    <col min="3329" max="3329" width="22.83203125" style="6" customWidth="1"/>
    <col min="3330" max="3563" width="9.33203125" style="6"/>
    <col min="3564" max="3564" width="19.33203125" style="6" customWidth="1"/>
    <col min="3565" max="3565" width="47.5" style="6" customWidth="1"/>
    <col min="3566" max="3566" width="12.83203125" style="6" customWidth="1"/>
    <col min="3567" max="3572" width="13.33203125" style="6" customWidth="1"/>
    <col min="3573" max="3574" width="15.1640625" style="6" customWidth="1"/>
    <col min="3575" max="3578" width="13" style="6" customWidth="1"/>
    <col min="3579" max="3579" width="15" style="6" customWidth="1"/>
    <col min="3580" max="3581" width="14.33203125" style="6" customWidth="1"/>
    <col min="3582" max="3582" width="12.83203125" style="6" customWidth="1"/>
    <col min="3583" max="3584" width="13.5" style="6" customWidth="1"/>
    <col min="3585" max="3585" width="22.83203125" style="6" customWidth="1"/>
    <col min="3586" max="3819" width="9.33203125" style="6"/>
    <col min="3820" max="3820" width="19.33203125" style="6" customWidth="1"/>
    <col min="3821" max="3821" width="47.5" style="6" customWidth="1"/>
    <col min="3822" max="3822" width="12.83203125" style="6" customWidth="1"/>
    <col min="3823" max="3828" width="13.33203125" style="6" customWidth="1"/>
    <col min="3829" max="3830" width="15.1640625" style="6" customWidth="1"/>
    <col min="3831" max="3834" width="13" style="6" customWidth="1"/>
    <col min="3835" max="3835" width="15" style="6" customWidth="1"/>
    <col min="3836" max="3837" width="14.33203125" style="6" customWidth="1"/>
    <col min="3838" max="3838" width="12.83203125" style="6" customWidth="1"/>
    <col min="3839" max="3840" width="13.5" style="6" customWidth="1"/>
    <col min="3841" max="3841" width="22.83203125" style="6" customWidth="1"/>
    <col min="3842" max="4075" width="9.33203125" style="6"/>
    <col min="4076" max="4076" width="19.33203125" style="6" customWidth="1"/>
    <col min="4077" max="4077" width="47.5" style="6" customWidth="1"/>
    <col min="4078" max="4078" width="12.83203125" style="6" customWidth="1"/>
    <col min="4079" max="4084" width="13.33203125" style="6" customWidth="1"/>
    <col min="4085" max="4086" width="15.1640625" style="6" customWidth="1"/>
    <col min="4087" max="4090" width="13" style="6" customWidth="1"/>
    <col min="4091" max="4091" width="15" style="6" customWidth="1"/>
    <col min="4092" max="4093" width="14.33203125" style="6" customWidth="1"/>
    <col min="4094" max="4094" width="12.83203125" style="6" customWidth="1"/>
    <col min="4095" max="4096" width="13.5" style="6" customWidth="1"/>
    <col min="4097" max="4097" width="22.83203125" style="6" customWidth="1"/>
    <col min="4098" max="4331" width="9.33203125" style="6"/>
    <col min="4332" max="4332" width="19.33203125" style="6" customWidth="1"/>
    <col min="4333" max="4333" width="47.5" style="6" customWidth="1"/>
    <col min="4334" max="4334" width="12.83203125" style="6" customWidth="1"/>
    <col min="4335" max="4340" width="13.33203125" style="6" customWidth="1"/>
    <col min="4341" max="4342" width="15.1640625" style="6" customWidth="1"/>
    <col min="4343" max="4346" width="13" style="6" customWidth="1"/>
    <col min="4347" max="4347" width="15" style="6" customWidth="1"/>
    <col min="4348" max="4349" width="14.33203125" style="6" customWidth="1"/>
    <col min="4350" max="4350" width="12.83203125" style="6" customWidth="1"/>
    <col min="4351" max="4352" width="13.5" style="6" customWidth="1"/>
    <col min="4353" max="4353" width="22.83203125" style="6" customWidth="1"/>
    <col min="4354" max="4587" width="9.33203125" style="6"/>
    <col min="4588" max="4588" width="19.33203125" style="6" customWidth="1"/>
    <col min="4589" max="4589" width="47.5" style="6" customWidth="1"/>
    <col min="4590" max="4590" width="12.83203125" style="6" customWidth="1"/>
    <col min="4591" max="4596" width="13.33203125" style="6" customWidth="1"/>
    <col min="4597" max="4598" width="15.1640625" style="6" customWidth="1"/>
    <col min="4599" max="4602" width="13" style="6" customWidth="1"/>
    <col min="4603" max="4603" width="15" style="6" customWidth="1"/>
    <col min="4604" max="4605" width="14.33203125" style="6" customWidth="1"/>
    <col min="4606" max="4606" width="12.83203125" style="6" customWidth="1"/>
    <col min="4607" max="4608" width="13.5" style="6" customWidth="1"/>
    <col min="4609" max="4609" width="22.83203125" style="6" customWidth="1"/>
    <col min="4610" max="4843" width="9.33203125" style="6"/>
    <col min="4844" max="4844" width="19.33203125" style="6" customWidth="1"/>
    <col min="4845" max="4845" width="47.5" style="6" customWidth="1"/>
    <col min="4846" max="4846" width="12.83203125" style="6" customWidth="1"/>
    <col min="4847" max="4852" width="13.33203125" style="6" customWidth="1"/>
    <col min="4853" max="4854" width="15.1640625" style="6" customWidth="1"/>
    <col min="4855" max="4858" width="13" style="6" customWidth="1"/>
    <col min="4859" max="4859" width="15" style="6" customWidth="1"/>
    <col min="4860" max="4861" width="14.33203125" style="6" customWidth="1"/>
    <col min="4862" max="4862" width="12.83203125" style="6" customWidth="1"/>
    <col min="4863" max="4864" width="13.5" style="6" customWidth="1"/>
    <col min="4865" max="4865" width="22.83203125" style="6" customWidth="1"/>
    <col min="4866" max="5099" width="9.33203125" style="6"/>
    <col min="5100" max="5100" width="19.33203125" style="6" customWidth="1"/>
    <col min="5101" max="5101" width="47.5" style="6" customWidth="1"/>
    <col min="5102" max="5102" width="12.83203125" style="6" customWidth="1"/>
    <col min="5103" max="5108" width="13.33203125" style="6" customWidth="1"/>
    <col min="5109" max="5110" width="15.1640625" style="6" customWidth="1"/>
    <col min="5111" max="5114" width="13" style="6" customWidth="1"/>
    <col min="5115" max="5115" width="15" style="6" customWidth="1"/>
    <col min="5116" max="5117" width="14.33203125" style="6" customWidth="1"/>
    <col min="5118" max="5118" width="12.83203125" style="6" customWidth="1"/>
    <col min="5119" max="5120" width="13.5" style="6" customWidth="1"/>
    <col min="5121" max="5121" width="22.83203125" style="6" customWidth="1"/>
    <col min="5122" max="5355" width="9.33203125" style="6"/>
    <col min="5356" max="5356" width="19.33203125" style="6" customWidth="1"/>
    <col min="5357" max="5357" width="47.5" style="6" customWidth="1"/>
    <col min="5358" max="5358" width="12.83203125" style="6" customWidth="1"/>
    <col min="5359" max="5364" width="13.33203125" style="6" customWidth="1"/>
    <col min="5365" max="5366" width="15.1640625" style="6" customWidth="1"/>
    <col min="5367" max="5370" width="13" style="6" customWidth="1"/>
    <col min="5371" max="5371" width="15" style="6" customWidth="1"/>
    <col min="5372" max="5373" width="14.33203125" style="6" customWidth="1"/>
    <col min="5374" max="5374" width="12.83203125" style="6" customWidth="1"/>
    <col min="5375" max="5376" width="13.5" style="6" customWidth="1"/>
    <col min="5377" max="5377" width="22.83203125" style="6" customWidth="1"/>
    <col min="5378" max="5611" width="9.33203125" style="6"/>
    <col min="5612" max="5612" width="19.33203125" style="6" customWidth="1"/>
    <col min="5613" max="5613" width="47.5" style="6" customWidth="1"/>
    <col min="5614" max="5614" width="12.83203125" style="6" customWidth="1"/>
    <col min="5615" max="5620" width="13.33203125" style="6" customWidth="1"/>
    <col min="5621" max="5622" width="15.1640625" style="6" customWidth="1"/>
    <col min="5623" max="5626" width="13" style="6" customWidth="1"/>
    <col min="5627" max="5627" width="15" style="6" customWidth="1"/>
    <col min="5628" max="5629" width="14.33203125" style="6" customWidth="1"/>
    <col min="5630" max="5630" width="12.83203125" style="6" customWidth="1"/>
    <col min="5631" max="5632" width="13.5" style="6" customWidth="1"/>
    <col min="5633" max="5633" width="22.83203125" style="6" customWidth="1"/>
    <col min="5634" max="5867" width="9.33203125" style="6"/>
    <col min="5868" max="5868" width="19.33203125" style="6" customWidth="1"/>
    <col min="5869" max="5869" width="47.5" style="6" customWidth="1"/>
    <col min="5870" max="5870" width="12.83203125" style="6" customWidth="1"/>
    <col min="5871" max="5876" width="13.33203125" style="6" customWidth="1"/>
    <col min="5877" max="5878" width="15.1640625" style="6" customWidth="1"/>
    <col min="5879" max="5882" width="13" style="6" customWidth="1"/>
    <col min="5883" max="5883" width="15" style="6" customWidth="1"/>
    <col min="5884" max="5885" width="14.33203125" style="6" customWidth="1"/>
    <col min="5886" max="5886" width="12.83203125" style="6" customWidth="1"/>
    <col min="5887" max="5888" width="13.5" style="6" customWidth="1"/>
    <col min="5889" max="5889" width="22.83203125" style="6" customWidth="1"/>
    <col min="5890" max="6123" width="9.33203125" style="6"/>
    <col min="6124" max="6124" width="19.33203125" style="6" customWidth="1"/>
    <col min="6125" max="6125" width="47.5" style="6" customWidth="1"/>
    <col min="6126" max="6126" width="12.83203125" style="6" customWidth="1"/>
    <col min="6127" max="6132" width="13.33203125" style="6" customWidth="1"/>
    <col min="6133" max="6134" width="15.1640625" style="6" customWidth="1"/>
    <col min="6135" max="6138" width="13" style="6" customWidth="1"/>
    <col min="6139" max="6139" width="15" style="6" customWidth="1"/>
    <col min="6140" max="6141" width="14.33203125" style="6" customWidth="1"/>
    <col min="6142" max="6142" width="12.83203125" style="6" customWidth="1"/>
    <col min="6143" max="6144" width="13.5" style="6" customWidth="1"/>
    <col min="6145" max="6145" width="22.83203125" style="6" customWidth="1"/>
    <col min="6146" max="6379" width="9.33203125" style="6"/>
    <col min="6380" max="6380" width="19.33203125" style="6" customWidth="1"/>
    <col min="6381" max="6381" width="47.5" style="6" customWidth="1"/>
    <col min="6382" max="6382" width="12.83203125" style="6" customWidth="1"/>
    <col min="6383" max="6388" width="13.33203125" style="6" customWidth="1"/>
    <col min="6389" max="6390" width="15.1640625" style="6" customWidth="1"/>
    <col min="6391" max="6394" width="13" style="6" customWidth="1"/>
    <col min="6395" max="6395" width="15" style="6" customWidth="1"/>
    <col min="6396" max="6397" width="14.33203125" style="6" customWidth="1"/>
    <col min="6398" max="6398" width="12.83203125" style="6" customWidth="1"/>
    <col min="6399" max="6400" width="13.5" style="6" customWidth="1"/>
    <col min="6401" max="6401" width="22.83203125" style="6" customWidth="1"/>
    <col min="6402" max="6635" width="9.33203125" style="6"/>
    <col min="6636" max="6636" width="19.33203125" style="6" customWidth="1"/>
    <col min="6637" max="6637" width="47.5" style="6" customWidth="1"/>
    <col min="6638" max="6638" width="12.83203125" style="6" customWidth="1"/>
    <col min="6639" max="6644" width="13.33203125" style="6" customWidth="1"/>
    <col min="6645" max="6646" width="15.1640625" style="6" customWidth="1"/>
    <col min="6647" max="6650" width="13" style="6" customWidth="1"/>
    <col min="6651" max="6651" width="15" style="6" customWidth="1"/>
    <col min="6652" max="6653" width="14.33203125" style="6" customWidth="1"/>
    <col min="6654" max="6654" width="12.83203125" style="6" customWidth="1"/>
    <col min="6655" max="6656" width="13.5" style="6" customWidth="1"/>
    <col min="6657" max="6657" width="22.83203125" style="6" customWidth="1"/>
    <col min="6658" max="6891" width="9.33203125" style="6"/>
    <col min="6892" max="6892" width="19.33203125" style="6" customWidth="1"/>
    <col min="6893" max="6893" width="47.5" style="6" customWidth="1"/>
    <col min="6894" max="6894" width="12.83203125" style="6" customWidth="1"/>
    <col min="6895" max="6900" width="13.33203125" style="6" customWidth="1"/>
    <col min="6901" max="6902" width="15.1640625" style="6" customWidth="1"/>
    <col min="6903" max="6906" width="13" style="6" customWidth="1"/>
    <col min="6907" max="6907" width="15" style="6" customWidth="1"/>
    <col min="6908" max="6909" width="14.33203125" style="6" customWidth="1"/>
    <col min="6910" max="6910" width="12.83203125" style="6" customWidth="1"/>
    <col min="6911" max="6912" width="13.5" style="6" customWidth="1"/>
    <col min="6913" max="6913" width="22.83203125" style="6" customWidth="1"/>
    <col min="6914" max="7147" width="9.33203125" style="6"/>
    <col min="7148" max="7148" width="19.33203125" style="6" customWidth="1"/>
    <col min="7149" max="7149" width="47.5" style="6" customWidth="1"/>
    <col min="7150" max="7150" width="12.83203125" style="6" customWidth="1"/>
    <col min="7151" max="7156" width="13.33203125" style="6" customWidth="1"/>
    <col min="7157" max="7158" width="15.1640625" style="6" customWidth="1"/>
    <col min="7159" max="7162" width="13" style="6" customWidth="1"/>
    <col min="7163" max="7163" width="15" style="6" customWidth="1"/>
    <col min="7164" max="7165" width="14.33203125" style="6" customWidth="1"/>
    <col min="7166" max="7166" width="12.83203125" style="6" customWidth="1"/>
    <col min="7167" max="7168" width="13.5" style="6" customWidth="1"/>
    <col min="7169" max="7169" width="22.83203125" style="6" customWidth="1"/>
    <col min="7170" max="7403" width="9.33203125" style="6"/>
    <col min="7404" max="7404" width="19.33203125" style="6" customWidth="1"/>
    <col min="7405" max="7405" width="47.5" style="6" customWidth="1"/>
    <col min="7406" max="7406" width="12.83203125" style="6" customWidth="1"/>
    <col min="7407" max="7412" width="13.33203125" style="6" customWidth="1"/>
    <col min="7413" max="7414" width="15.1640625" style="6" customWidth="1"/>
    <col min="7415" max="7418" width="13" style="6" customWidth="1"/>
    <col min="7419" max="7419" width="15" style="6" customWidth="1"/>
    <col min="7420" max="7421" width="14.33203125" style="6" customWidth="1"/>
    <col min="7422" max="7422" width="12.83203125" style="6" customWidth="1"/>
    <col min="7423" max="7424" width="13.5" style="6" customWidth="1"/>
    <col min="7425" max="7425" width="22.83203125" style="6" customWidth="1"/>
    <col min="7426" max="7659" width="9.33203125" style="6"/>
    <col min="7660" max="7660" width="19.33203125" style="6" customWidth="1"/>
    <col min="7661" max="7661" width="47.5" style="6" customWidth="1"/>
    <col min="7662" max="7662" width="12.83203125" style="6" customWidth="1"/>
    <col min="7663" max="7668" width="13.33203125" style="6" customWidth="1"/>
    <col min="7669" max="7670" width="15.1640625" style="6" customWidth="1"/>
    <col min="7671" max="7674" width="13" style="6" customWidth="1"/>
    <col min="7675" max="7675" width="15" style="6" customWidth="1"/>
    <col min="7676" max="7677" width="14.33203125" style="6" customWidth="1"/>
    <col min="7678" max="7678" width="12.83203125" style="6" customWidth="1"/>
    <col min="7679" max="7680" width="13.5" style="6" customWidth="1"/>
    <col min="7681" max="7681" width="22.83203125" style="6" customWidth="1"/>
    <col min="7682" max="7915" width="9.33203125" style="6"/>
    <col min="7916" max="7916" width="19.33203125" style="6" customWidth="1"/>
    <col min="7917" max="7917" width="47.5" style="6" customWidth="1"/>
    <col min="7918" max="7918" width="12.83203125" style="6" customWidth="1"/>
    <col min="7919" max="7924" width="13.33203125" style="6" customWidth="1"/>
    <col min="7925" max="7926" width="15.1640625" style="6" customWidth="1"/>
    <col min="7927" max="7930" width="13" style="6" customWidth="1"/>
    <col min="7931" max="7931" width="15" style="6" customWidth="1"/>
    <col min="7932" max="7933" width="14.33203125" style="6" customWidth="1"/>
    <col min="7934" max="7934" width="12.83203125" style="6" customWidth="1"/>
    <col min="7935" max="7936" width="13.5" style="6" customWidth="1"/>
    <col min="7937" max="7937" width="22.83203125" style="6" customWidth="1"/>
    <col min="7938" max="8171" width="9.33203125" style="6"/>
    <col min="8172" max="8172" width="19.33203125" style="6" customWidth="1"/>
    <col min="8173" max="8173" width="47.5" style="6" customWidth="1"/>
    <col min="8174" max="8174" width="12.83203125" style="6" customWidth="1"/>
    <col min="8175" max="8180" width="13.33203125" style="6" customWidth="1"/>
    <col min="8181" max="8182" width="15.1640625" style="6" customWidth="1"/>
    <col min="8183" max="8186" width="13" style="6" customWidth="1"/>
    <col min="8187" max="8187" width="15" style="6" customWidth="1"/>
    <col min="8188" max="8189" width="14.33203125" style="6" customWidth="1"/>
    <col min="8190" max="8190" width="12.83203125" style="6" customWidth="1"/>
    <col min="8191" max="8192" width="13.5" style="6" customWidth="1"/>
    <col min="8193" max="8193" width="22.83203125" style="6" customWidth="1"/>
    <col min="8194" max="8427" width="9.33203125" style="6"/>
    <col min="8428" max="8428" width="19.33203125" style="6" customWidth="1"/>
    <col min="8429" max="8429" width="47.5" style="6" customWidth="1"/>
    <col min="8430" max="8430" width="12.83203125" style="6" customWidth="1"/>
    <col min="8431" max="8436" width="13.33203125" style="6" customWidth="1"/>
    <col min="8437" max="8438" width="15.1640625" style="6" customWidth="1"/>
    <col min="8439" max="8442" width="13" style="6" customWidth="1"/>
    <col min="8443" max="8443" width="15" style="6" customWidth="1"/>
    <col min="8444" max="8445" width="14.33203125" style="6" customWidth="1"/>
    <col min="8446" max="8446" width="12.83203125" style="6" customWidth="1"/>
    <col min="8447" max="8448" width="13.5" style="6" customWidth="1"/>
    <col min="8449" max="8449" width="22.83203125" style="6" customWidth="1"/>
    <col min="8450" max="8683" width="9.33203125" style="6"/>
    <col min="8684" max="8684" width="19.33203125" style="6" customWidth="1"/>
    <col min="8685" max="8685" width="47.5" style="6" customWidth="1"/>
    <col min="8686" max="8686" width="12.83203125" style="6" customWidth="1"/>
    <col min="8687" max="8692" width="13.33203125" style="6" customWidth="1"/>
    <col min="8693" max="8694" width="15.1640625" style="6" customWidth="1"/>
    <col min="8695" max="8698" width="13" style="6" customWidth="1"/>
    <col min="8699" max="8699" width="15" style="6" customWidth="1"/>
    <col min="8700" max="8701" width="14.33203125" style="6" customWidth="1"/>
    <col min="8702" max="8702" width="12.83203125" style="6" customWidth="1"/>
    <col min="8703" max="8704" width="13.5" style="6" customWidth="1"/>
    <col min="8705" max="8705" width="22.83203125" style="6" customWidth="1"/>
    <col min="8706" max="8939" width="9.33203125" style="6"/>
    <col min="8940" max="8940" width="19.33203125" style="6" customWidth="1"/>
    <col min="8941" max="8941" width="47.5" style="6" customWidth="1"/>
    <col min="8942" max="8942" width="12.83203125" style="6" customWidth="1"/>
    <col min="8943" max="8948" width="13.33203125" style="6" customWidth="1"/>
    <col min="8949" max="8950" width="15.1640625" style="6" customWidth="1"/>
    <col min="8951" max="8954" width="13" style="6" customWidth="1"/>
    <col min="8955" max="8955" width="15" style="6" customWidth="1"/>
    <col min="8956" max="8957" width="14.33203125" style="6" customWidth="1"/>
    <col min="8958" max="8958" width="12.83203125" style="6" customWidth="1"/>
    <col min="8959" max="8960" width="13.5" style="6" customWidth="1"/>
    <col min="8961" max="8961" width="22.83203125" style="6" customWidth="1"/>
    <col min="8962" max="9195" width="9.33203125" style="6"/>
    <col min="9196" max="9196" width="19.33203125" style="6" customWidth="1"/>
    <col min="9197" max="9197" width="47.5" style="6" customWidth="1"/>
    <col min="9198" max="9198" width="12.83203125" style="6" customWidth="1"/>
    <col min="9199" max="9204" width="13.33203125" style="6" customWidth="1"/>
    <col min="9205" max="9206" width="15.1640625" style="6" customWidth="1"/>
    <col min="9207" max="9210" width="13" style="6" customWidth="1"/>
    <col min="9211" max="9211" width="15" style="6" customWidth="1"/>
    <col min="9212" max="9213" width="14.33203125" style="6" customWidth="1"/>
    <col min="9214" max="9214" width="12.83203125" style="6" customWidth="1"/>
    <col min="9215" max="9216" width="13.5" style="6" customWidth="1"/>
    <col min="9217" max="9217" width="22.83203125" style="6" customWidth="1"/>
    <col min="9218" max="9451" width="9.33203125" style="6"/>
    <col min="9452" max="9452" width="19.33203125" style="6" customWidth="1"/>
    <col min="9453" max="9453" width="47.5" style="6" customWidth="1"/>
    <col min="9454" max="9454" width="12.83203125" style="6" customWidth="1"/>
    <col min="9455" max="9460" width="13.33203125" style="6" customWidth="1"/>
    <col min="9461" max="9462" width="15.1640625" style="6" customWidth="1"/>
    <col min="9463" max="9466" width="13" style="6" customWidth="1"/>
    <col min="9467" max="9467" width="15" style="6" customWidth="1"/>
    <col min="9468" max="9469" width="14.33203125" style="6" customWidth="1"/>
    <col min="9470" max="9470" width="12.83203125" style="6" customWidth="1"/>
    <col min="9471" max="9472" width="13.5" style="6" customWidth="1"/>
    <col min="9473" max="9473" width="22.83203125" style="6" customWidth="1"/>
    <col min="9474" max="9707" width="9.33203125" style="6"/>
    <col min="9708" max="9708" width="19.33203125" style="6" customWidth="1"/>
    <col min="9709" max="9709" width="47.5" style="6" customWidth="1"/>
    <col min="9710" max="9710" width="12.83203125" style="6" customWidth="1"/>
    <col min="9711" max="9716" width="13.33203125" style="6" customWidth="1"/>
    <col min="9717" max="9718" width="15.1640625" style="6" customWidth="1"/>
    <col min="9719" max="9722" width="13" style="6" customWidth="1"/>
    <col min="9723" max="9723" width="15" style="6" customWidth="1"/>
    <col min="9724" max="9725" width="14.33203125" style="6" customWidth="1"/>
    <col min="9726" max="9726" width="12.83203125" style="6" customWidth="1"/>
    <col min="9727" max="9728" width="13.5" style="6" customWidth="1"/>
    <col min="9729" max="9729" width="22.83203125" style="6" customWidth="1"/>
    <col min="9730" max="9963" width="9.33203125" style="6"/>
    <col min="9964" max="9964" width="19.33203125" style="6" customWidth="1"/>
    <col min="9965" max="9965" width="47.5" style="6" customWidth="1"/>
    <col min="9966" max="9966" width="12.83203125" style="6" customWidth="1"/>
    <col min="9967" max="9972" width="13.33203125" style="6" customWidth="1"/>
    <col min="9973" max="9974" width="15.1640625" style="6" customWidth="1"/>
    <col min="9975" max="9978" width="13" style="6" customWidth="1"/>
    <col min="9979" max="9979" width="15" style="6" customWidth="1"/>
    <col min="9980" max="9981" width="14.33203125" style="6" customWidth="1"/>
    <col min="9982" max="9982" width="12.83203125" style="6" customWidth="1"/>
    <col min="9983" max="9984" width="13.5" style="6" customWidth="1"/>
    <col min="9985" max="9985" width="22.83203125" style="6" customWidth="1"/>
    <col min="9986" max="10219" width="9.33203125" style="6"/>
    <col min="10220" max="10220" width="19.33203125" style="6" customWidth="1"/>
    <col min="10221" max="10221" width="47.5" style="6" customWidth="1"/>
    <col min="10222" max="10222" width="12.83203125" style="6" customWidth="1"/>
    <col min="10223" max="10228" width="13.33203125" style="6" customWidth="1"/>
    <col min="10229" max="10230" width="15.1640625" style="6" customWidth="1"/>
    <col min="10231" max="10234" width="13" style="6" customWidth="1"/>
    <col min="10235" max="10235" width="15" style="6" customWidth="1"/>
    <col min="10236" max="10237" width="14.33203125" style="6" customWidth="1"/>
    <col min="10238" max="10238" width="12.83203125" style="6" customWidth="1"/>
    <col min="10239" max="10240" width="13.5" style="6" customWidth="1"/>
    <col min="10241" max="10241" width="22.83203125" style="6" customWidth="1"/>
    <col min="10242" max="10475" width="9.33203125" style="6"/>
    <col min="10476" max="10476" width="19.33203125" style="6" customWidth="1"/>
    <col min="10477" max="10477" width="47.5" style="6" customWidth="1"/>
    <col min="10478" max="10478" width="12.83203125" style="6" customWidth="1"/>
    <col min="10479" max="10484" width="13.33203125" style="6" customWidth="1"/>
    <col min="10485" max="10486" width="15.1640625" style="6" customWidth="1"/>
    <col min="10487" max="10490" width="13" style="6" customWidth="1"/>
    <col min="10491" max="10491" width="15" style="6" customWidth="1"/>
    <col min="10492" max="10493" width="14.33203125" style="6" customWidth="1"/>
    <col min="10494" max="10494" width="12.83203125" style="6" customWidth="1"/>
    <col min="10495" max="10496" width="13.5" style="6" customWidth="1"/>
    <col min="10497" max="10497" width="22.83203125" style="6" customWidth="1"/>
    <col min="10498" max="10731" width="9.33203125" style="6"/>
    <col min="10732" max="10732" width="19.33203125" style="6" customWidth="1"/>
    <col min="10733" max="10733" width="47.5" style="6" customWidth="1"/>
    <col min="10734" max="10734" width="12.83203125" style="6" customWidth="1"/>
    <col min="10735" max="10740" width="13.33203125" style="6" customWidth="1"/>
    <col min="10741" max="10742" width="15.1640625" style="6" customWidth="1"/>
    <col min="10743" max="10746" width="13" style="6" customWidth="1"/>
    <col min="10747" max="10747" width="15" style="6" customWidth="1"/>
    <col min="10748" max="10749" width="14.33203125" style="6" customWidth="1"/>
    <col min="10750" max="10750" width="12.83203125" style="6" customWidth="1"/>
    <col min="10751" max="10752" width="13.5" style="6" customWidth="1"/>
    <col min="10753" max="10753" width="22.83203125" style="6" customWidth="1"/>
    <col min="10754" max="10987" width="9.33203125" style="6"/>
    <col min="10988" max="10988" width="19.33203125" style="6" customWidth="1"/>
    <col min="10989" max="10989" width="47.5" style="6" customWidth="1"/>
    <col min="10990" max="10990" width="12.83203125" style="6" customWidth="1"/>
    <col min="10991" max="10996" width="13.33203125" style="6" customWidth="1"/>
    <col min="10997" max="10998" width="15.1640625" style="6" customWidth="1"/>
    <col min="10999" max="11002" width="13" style="6" customWidth="1"/>
    <col min="11003" max="11003" width="15" style="6" customWidth="1"/>
    <col min="11004" max="11005" width="14.33203125" style="6" customWidth="1"/>
    <col min="11006" max="11006" width="12.83203125" style="6" customWidth="1"/>
    <col min="11007" max="11008" width="13.5" style="6" customWidth="1"/>
    <col min="11009" max="11009" width="22.83203125" style="6" customWidth="1"/>
    <col min="11010" max="11243" width="9.33203125" style="6"/>
    <col min="11244" max="11244" width="19.33203125" style="6" customWidth="1"/>
    <col min="11245" max="11245" width="47.5" style="6" customWidth="1"/>
    <col min="11246" max="11246" width="12.83203125" style="6" customWidth="1"/>
    <col min="11247" max="11252" width="13.33203125" style="6" customWidth="1"/>
    <col min="11253" max="11254" width="15.1640625" style="6" customWidth="1"/>
    <col min="11255" max="11258" width="13" style="6" customWidth="1"/>
    <col min="11259" max="11259" width="15" style="6" customWidth="1"/>
    <col min="11260" max="11261" width="14.33203125" style="6" customWidth="1"/>
    <col min="11262" max="11262" width="12.83203125" style="6" customWidth="1"/>
    <col min="11263" max="11264" width="13.5" style="6" customWidth="1"/>
    <col min="11265" max="11265" width="22.83203125" style="6" customWidth="1"/>
    <col min="11266" max="11499" width="9.33203125" style="6"/>
    <col min="11500" max="11500" width="19.33203125" style="6" customWidth="1"/>
    <col min="11501" max="11501" width="47.5" style="6" customWidth="1"/>
    <col min="11502" max="11502" width="12.83203125" style="6" customWidth="1"/>
    <col min="11503" max="11508" width="13.33203125" style="6" customWidth="1"/>
    <col min="11509" max="11510" width="15.1640625" style="6" customWidth="1"/>
    <col min="11511" max="11514" width="13" style="6" customWidth="1"/>
    <col min="11515" max="11515" width="15" style="6" customWidth="1"/>
    <col min="11516" max="11517" width="14.33203125" style="6" customWidth="1"/>
    <col min="11518" max="11518" width="12.83203125" style="6" customWidth="1"/>
    <col min="11519" max="11520" width="13.5" style="6" customWidth="1"/>
    <col min="11521" max="11521" width="22.83203125" style="6" customWidth="1"/>
    <col min="11522" max="11755" width="9.33203125" style="6"/>
    <col min="11756" max="11756" width="19.33203125" style="6" customWidth="1"/>
    <col min="11757" max="11757" width="47.5" style="6" customWidth="1"/>
    <col min="11758" max="11758" width="12.83203125" style="6" customWidth="1"/>
    <col min="11759" max="11764" width="13.33203125" style="6" customWidth="1"/>
    <col min="11765" max="11766" width="15.1640625" style="6" customWidth="1"/>
    <col min="11767" max="11770" width="13" style="6" customWidth="1"/>
    <col min="11771" max="11771" width="15" style="6" customWidth="1"/>
    <col min="11772" max="11773" width="14.33203125" style="6" customWidth="1"/>
    <col min="11774" max="11774" width="12.83203125" style="6" customWidth="1"/>
    <col min="11775" max="11776" width="13.5" style="6" customWidth="1"/>
    <col min="11777" max="11777" width="22.83203125" style="6" customWidth="1"/>
    <col min="11778" max="12011" width="9.33203125" style="6"/>
    <col min="12012" max="12012" width="19.33203125" style="6" customWidth="1"/>
    <col min="12013" max="12013" width="47.5" style="6" customWidth="1"/>
    <col min="12014" max="12014" width="12.83203125" style="6" customWidth="1"/>
    <col min="12015" max="12020" width="13.33203125" style="6" customWidth="1"/>
    <col min="12021" max="12022" width="15.1640625" style="6" customWidth="1"/>
    <col min="12023" max="12026" width="13" style="6" customWidth="1"/>
    <col min="12027" max="12027" width="15" style="6" customWidth="1"/>
    <col min="12028" max="12029" width="14.33203125" style="6" customWidth="1"/>
    <col min="12030" max="12030" width="12.83203125" style="6" customWidth="1"/>
    <col min="12031" max="12032" width="13.5" style="6" customWidth="1"/>
    <col min="12033" max="12033" width="22.83203125" style="6" customWidth="1"/>
    <col min="12034" max="12267" width="9.33203125" style="6"/>
    <col min="12268" max="12268" width="19.33203125" style="6" customWidth="1"/>
    <col min="12269" max="12269" width="47.5" style="6" customWidth="1"/>
    <col min="12270" max="12270" width="12.83203125" style="6" customWidth="1"/>
    <col min="12271" max="12276" width="13.33203125" style="6" customWidth="1"/>
    <col min="12277" max="12278" width="15.1640625" style="6" customWidth="1"/>
    <col min="12279" max="12282" width="13" style="6" customWidth="1"/>
    <col min="12283" max="12283" width="15" style="6" customWidth="1"/>
    <col min="12284" max="12285" width="14.33203125" style="6" customWidth="1"/>
    <col min="12286" max="12286" width="12.83203125" style="6" customWidth="1"/>
    <col min="12287" max="12288" width="13.5" style="6" customWidth="1"/>
    <col min="12289" max="12289" width="22.83203125" style="6" customWidth="1"/>
    <col min="12290" max="12523" width="9.33203125" style="6"/>
    <col min="12524" max="12524" width="19.33203125" style="6" customWidth="1"/>
    <col min="12525" max="12525" width="47.5" style="6" customWidth="1"/>
    <col min="12526" max="12526" width="12.83203125" style="6" customWidth="1"/>
    <col min="12527" max="12532" width="13.33203125" style="6" customWidth="1"/>
    <col min="12533" max="12534" width="15.1640625" style="6" customWidth="1"/>
    <col min="12535" max="12538" width="13" style="6" customWidth="1"/>
    <col min="12539" max="12539" width="15" style="6" customWidth="1"/>
    <col min="12540" max="12541" width="14.33203125" style="6" customWidth="1"/>
    <col min="12542" max="12542" width="12.83203125" style="6" customWidth="1"/>
    <col min="12543" max="12544" width="13.5" style="6" customWidth="1"/>
    <col min="12545" max="12545" width="22.83203125" style="6" customWidth="1"/>
    <col min="12546" max="12779" width="9.33203125" style="6"/>
    <col min="12780" max="12780" width="19.33203125" style="6" customWidth="1"/>
    <col min="12781" max="12781" width="47.5" style="6" customWidth="1"/>
    <col min="12782" max="12782" width="12.83203125" style="6" customWidth="1"/>
    <col min="12783" max="12788" width="13.33203125" style="6" customWidth="1"/>
    <col min="12789" max="12790" width="15.1640625" style="6" customWidth="1"/>
    <col min="12791" max="12794" width="13" style="6" customWidth="1"/>
    <col min="12795" max="12795" width="15" style="6" customWidth="1"/>
    <col min="12796" max="12797" width="14.33203125" style="6" customWidth="1"/>
    <col min="12798" max="12798" width="12.83203125" style="6" customWidth="1"/>
    <col min="12799" max="12800" width="13.5" style="6" customWidth="1"/>
    <col min="12801" max="12801" width="22.83203125" style="6" customWidth="1"/>
    <col min="12802" max="13035" width="9.33203125" style="6"/>
    <col min="13036" max="13036" width="19.33203125" style="6" customWidth="1"/>
    <col min="13037" max="13037" width="47.5" style="6" customWidth="1"/>
    <col min="13038" max="13038" width="12.83203125" style="6" customWidth="1"/>
    <col min="13039" max="13044" width="13.33203125" style="6" customWidth="1"/>
    <col min="13045" max="13046" width="15.1640625" style="6" customWidth="1"/>
    <col min="13047" max="13050" width="13" style="6" customWidth="1"/>
    <col min="13051" max="13051" width="15" style="6" customWidth="1"/>
    <col min="13052" max="13053" width="14.33203125" style="6" customWidth="1"/>
    <col min="13054" max="13054" width="12.83203125" style="6" customWidth="1"/>
    <col min="13055" max="13056" width="13.5" style="6" customWidth="1"/>
    <col min="13057" max="13057" width="22.83203125" style="6" customWidth="1"/>
    <col min="13058" max="13291" width="9.33203125" style="6"/>
    <col min="13292" max="13292" width="19.33203125" style="6" customWidth="1"/>
    <col min="13293" max="13293" width="47.5" style="6" customWidth="1"/>
    <col min="13294" max="13294" width="12.83203125" style="6" customWidth="1"/>
    <col min="13295" max="13300" width="13.33203125" style="6" customWidth="1"/>
    <col min="13301" max="13302" width="15.1640625" style="6" customWidth="1"/>
    <col min="13303" max="13306" width="13" style="6" customWidth="1"/>
    <col min="13307" max="13307" width="15" style="6" customWidth="1"/>
    <col min="13308" max="13309" width="14.33203125" style="6" customWidth="1"/>
    <col min="13310" max="13310" width="12.83203125" style="6" customWidth="1"/>
    <col min="13311" max="13312" width="13.5" style="6" customWidth="1"/>
    <col min="13313" max="13313" width="22.83203125" style="6" customWidth="1"/>
    <col min="13314" max="13547" width="9.33203125" style="6"/>
    <col min="13548" max="13548" width="19.33203125" style="6" customWidth="1"/>
    <col min="13549" max="13549" width="47.5" style="6" customWidth="1"/>
    <col min="13550" max="13550" width="12.83203125" style="6" customWidth="1"/>
    <col min="13551" max="13556" width="13.33203125" style="6" customWidth="1"/>
    <col min="13557" max="13558" width="15.1640625" style="6" customWidth="1"/>
    <col min="13559" max="13562" width="13" style="6" customWidth="1"/>
    <col min="13563" max="13563" width="15" style="6" customWidth="1"/>
    <col min="13564" max="13565" width="14.33203125" style="6" customWidth="1"/>
    <col min="13566" max="13566" width="12.83203125" style="6" customWidth="1"/>
    <col min="13567" max="13568" width="13.5" style="6" customWidth="1"/>
    <col min="13569" max="13569" width="22.83203125" style="6" customWidth="1"/>
    <col min="13570" max="13803" width="9.33203125" style="6"/>
    <col min="13804" max="13804" width="19.33203125" style="6" customWidth="1"/>
    <col min="13805" max="13805" width="47.5" style="6" customWidth="1"/>
    <col min="13806" max="13806" width="12.83203125" style="6" customWidth="1"/>
    <col min="13807" max="13812" width="13.33203125" style="6" customWidth="1"/>
    <col min="13813" max="13814" width="15.1640625" style="6" customWidth="1"/>
    <col min="13815" max="13818" width="13" style="6" customWidth="1"/>
    <col min="13819" max="13819" width="15" style="6" customWidth="1"/>
    <col min="13820" max="13821" width="14.33203125" style="6" customWidth="1"/>
    <col min="13822" max="13822" width="12.83203125" style="6" customWidth="1"/>
    <col min="13823" max="13824" width="13.5" style="6" customWidth="1"/>
    <col min="13825" max="13825" width="22.83203125" style="6" customWidth="1"/>
    <col min="13826" max="14059" width="9.33203125" style="6"/>
    <col min="14060" max="14060" width="19.33203125" style="6" customWidth="1"/>
    <col min="14061" max="14061" width="47.5" style="6" customWidth="1"/>
    <col min="14062" max="14062" width="12.83203125" style="6" customWidth="1"/>
    <col min="14063" max="14068" width="13.33203125" style="6" customWidth="1"/>
    <col min="14069" max="14070" width="15.1640625" style="6" customWidth="1"/>
    <col min="14071" max="14074" width="13" style="6" customWidth="1"/>
    <col min="14075" max="14075" width="15" style="6" customWidth="1"/>
    <col min="14076" max="14077" width="14.33203125" style="6" customWidth="1"/>
    <col min="14078" max="14078" width="12.83203125" style="6" customWidth="1"/>
    <col min="14079" max="14080" width="13.5" style="6" customWidth="1"/>
    <col min="14081" max="14081" width="22.83203125" style="6" customWidth="1"/>
    <col min="14082" max="14315" width="9.33203125" style="6"/>
    <col min="14316" max="14316" width="19.33203125" style="6" customWidth="1"/>
    <col min="14317" max="14317" width="47.5" style="6" customWidth="1"/>
    <col min="14318" max="14318" width="12.83203125" style="6" customWidth="1"/>
    <col min="14319" max="14324" width="13.33203125" style="6" customWidth="1"/>
    <col min="14325" max="14326" width="15.1640625" style="6" customWidth="1"/>
    <col min="14327" max="14330" width="13" style="6" customWidth="1"/>
    <col min="14331" max="14331" width="15" style="6" customWidth="1"/>
    <col min="14332" max="14333" width="14.33203125" style="6" customWidth="1"/>
    <col min="14334" max="14334" width="12.83203125" style="6" customWidth="1"/>
    <col min="14335" max="14336" width="13.5" style="6" customWidth="1"/>
    <col min="14337" max="14337" width="22.83203125" style="6" customWidth="1"/>
    <col min="14338" max="14571" width="9.33203125" style="6"/>
    <col min="14572" max="14572" width="19.33203125" style="6" customWidth="1"/>
    <col min="14573" max="14573" width="47.5" style="6" customWidth="1"/>
    <col min="14574" max="14574" width="12.83203125" style="6" customWidth="1"/>
    <col min="14575" max="14580" width="13.33203125" style="6" customWidth="1"/>
    <col min="14581" max="14582" width="15.1640625" style="6" customWidth="1"/>
    <col min="14583" max="14586" width="13" style="6" customWidth="1"/>
    <col min="14587" max="14587" width="15" style="6" customWidth="1"/>
    <col min="14588" max="14589" width="14.33203125" style="6" customWidth="1"/>
    <col min="14590" max="14590" width="12.83203125" style="6" customWidth="1"/>
    <col min="14591" max="14592" width="13.5" style="6" customWidth="1"/>
    <col min="14593" max="14593" width="22.83203125" style="6" customWidth="1"/>
    <col min="14594" max="14827" width="9.33203125" style="6"/>
    <col min="14828" max="14828" width="19.33203125" style="6" customWidth="1"/>
    <col min="14829" max="14829" width="47.5" style="6" customWidth="1"/>
    <col min="14830" max="14830" width="12.83203125" style="6" customWidth="1"/>
    <col min="14831" max="14836" width="13.33203125" style="6" customWidth="1"/>
    <col min="14837" max="14838" width="15.1640625" style="6" customWidth="1"/>
    <col min="14839" max="14842" width="13" style="6" customWidth="1"/>
    <col min="14843" max="14843" width="15" style="6" customWidth="1"/>
    <col min="14844" max="14845" width="14.33203125" style="6" customWidth="1"/>
    <col min="14846" max="14846" width="12.83203125" style="6" customWidth="1"/>
    <col min="14847" max="14848" width="13.5" style="6" customWidth="1"/>
    <col min="14849" max="14849" width="22.83203125" style="6" customWidth="1"/>
    <col min="14850" max="15083" width="9.33203125" style="6"/>
    <col min="15084" max="15084" width="19.33203125" style="6" customWidth="1"/>
    <col min="15085" max="15085" width="47.5" style="6" customWidth="1"/>
    <col min="15086" max="15086" width="12.83203125" style="6" customWidth="1"/>
    <col min="15087" max="15092" width="13.33203125" style="6" customWidth="1"/>
    <col min="15093" max="15094" width="15.1640625" style="6" customWidth="1"/>
    <col min="15095" max="15098" width="13" style="6" customWidth="1"/>
    <col min="15099" max="15099" width="15" style="6" customWidth="1"/>
    <col min="15100" max="15101" width="14.33203125" style="6" customWidth="1"/>
    <col min="15102" max="15102" width="12.83203125" style="6" customWidth="1"/>
    <col min="15103" max="15104" width="13.5" style="6" customWidth="1"/>
    <col min="15105" max="15105" width="22.83203125" style="6" customWidth="1"/>
    <col min="15106" max="15339" width="9.33203125" style="6"/>
    <col min="15340" max="15340" width="19.33203125" style="6" customWidth="1"/>
    <col min="15341" max="15341" width="47.5" style="6" customWidth="1"/>
    <col min="15342" max="15342" width="12.83203125" style="6" customWidth="1"/>
    <col min="15343" max="15348" width="13.33203125" style="6" customWidth="1"/>
    <col min="15349" max="15350" width="15.1640625" style="6" customWidth="1"/>
    <col min="15351" max="15354" width="13" style="6" customWidth="1"/>
    <col min="15355" max="15355" width="15" style="6" customWidth="1"/>
    <col min="15356" max="15357" width="14.33203125" style="6" customWidth="1"/>
    <col min="15358" max="15358" width="12.83203125" style="6" customWidth="1"/>
    <col min="15359" max="15360" width="13.5" style="6" customWidth="1"/>
    <col min="15361" max="15361" width="22.83203125" style="6" customWidth="1"/>
    <col min="15362" max="15595" width="9.33203125" style="6"/>
    <col min="15596" max="15596" width="19.33203125" style="6" customWidth="1"/>
    <col min="15597" max="15597" width="47.5" style="6" customWidth="1"/>
    <col min="15598" max="15598" width="12.83203125" style="6" customWidth="1"/>
    <col min="15599" max="15604" width="13.33203125" style="6" customWidth="1"/>
    <col min="15605" max="15606" width="15.1640625" style="6" customWidth="1"/>
    <col min="15607" max="15610" width="13" style="6" customWidth="1"/>
    <col min="15611" max="15611" width="15" style="6" customWidth="1"/>
    <col min="15612" max="15613" width="14.33203125" style="6" customWidth="1"/>
    <col min="15614" max="15614" width="12.83203125" style="6" customWidth="1"/>
    <col min="15615" max="15616" width="13.5" style="6" customWidth="1"/>
    <col min="15617" max="15617" width="22.83203125" style="6" customWidth="1"/>
    <col min="15618" max="15851" width="9.33203125" style="6"/>
    <col min="15852" max="15852" width="19.33203125" style="6" customWidth="1"/>
    <col min="15853" max="15853" width="47.5" style="6" customWidth="1"/>
    <col min="15854" max="15854" width="12.83203125" style="6" customWidth="1"/>
    <col min="15855" max="15860" width="13.33203125" style="6" customWidth="1"/>
    <col min="15861" max="15862" width="15.1640625" style="6" customWidth="1"/>
    <col min="15863" max="15866" width="13" style="6" customWidth="1"/>
    <col min="15867" max="15867" width="15" style="6" customWidth="1"/>
    <col min="15868" max="15869" width="14.33203125" style="6" customWidth="1"/>
    <col min="15870" max="15870" width="12.83203125" style="6" customWidth="1"/>
    <col min="15871" max="15872" width="13.5" style="6" customWidth="1"/>
    <col min="15873" max="15873" width="22.83203125" style="6" customWidth="1"/>
    <col min="15874" max="16107" width="9.33203125" style="6"/>
    <col min="16108" max="16108" width="19.33203125" style="6" customWidth="1"/>
    <col min="16109" max="16109" width="47.5" style="6" customWidth="1"/>
    <col min="16110" max="16110" width="12.83203125" style="6" customWidth="1"/>
    <col min="16111" max="16116" width="13.33203125" style="6" customWidth="1"/>
    <col min="16117" max="16118" width="15.1640625" style="6" customWidth="1"/>
    <col min="16119" max="16122" width="13" style="6" customWidth="1"/>
    <col min="16123" max="16123" width="15" style="6" customWidth="1"/>
    <col min="16124" max="16125" width="14.33203125" style="6" customWidth="1"/>
    <col min="16126" max="16126" width="12.83203125" style="6" customWidth="1"/>
    <col min="16127" max="16128" width="13.5" style="6" customWidth="1"/>
    <col min="16129" max="16129" width="22.83203125" style="6" customWidth="1"/>
    <col min="16130" max="16384" width="9.33203125" style="6"/>
  </cols>
  <sheetData>
    <row r="1" spans="1:9" ht="44.25" customHeight="1" x14ac:dyDescent="0.15">
      <c r="A1" s="27"/>
      <c r="C1" s="27"/>
      <c r="D1" s="87" t="s">
        <v>1142</v>
      </c>
      <c r="E1" s="87"/>
      <c r="F1" s="87"/>
    </row>
    <row r="2" spans="1:9" ht="44.25" customHeight="1" x14ac:dyDescent="0.15">
      <c r="D2" s="87" t="s">
        <v>1136</v>
      </c>
      <c r="E2" s="87"/>
      <c r="F2" s="87"/>
    </row>
    <row r="4" spans="1:9" ht="33.75" customHeight="1" x14ac:dyDescent="0.15">
      <c r="A4" s="125" t="s">
        <v>190</v>
      </c>
      <c r="B4" s="125"/>
      <c r="C4" s="125"/>
      <c r="D4" s="125"/>
      <c r="E4" s="125"/>
      <c r="F4" s="125"/>
    </row>
    <row r="5" spans="1:9" ht="10.5" customHeight="1" x14ac:dyDescent="0.15">
      <c r="F5" s="36"/>
      <c r="G5" s="36"/>
      <c r="H5" s="36"/>
    </row>
    <row r="6" spans="1:9" ht="19.5" customHeight="1" x14ac:dyDescent="0.15">
      <c r="E6" s="126" t="s">
        <v>191</v>
      </c>
      <c r="F6" s="126"/>
      <c r="G6" s="36"/>
      <c r="H6" s="36"/>
    </row>
    <row r="7" spans="1:9" ht="15.75" customHeight="1" x14ac:dyDescent="0.15">
      <c r="A7" s="118" t="s">
        <v>0</v>
      </c>
      <c r="B7" s="118" t="s">
        <v>1</v>
      </c>
      <c r="C7" s="118" t="s">
        <v>2</v>
      </c>
      <c r="D7" s="119" t="s">
        <v>187</v>
      </c>
      <c r="E7" s="119"/>
      <c r="F7" s="119"/>
    </row>
    <row r="8" spans="1:9" ht="21" customHeight="1" x14ac:dyDescent="0.15">
      <c r="A8" s="118"/>
      <c r="B8" s="118"/>
      <c r="C8" s="118"/>
      <c r="D8" s="117" t="s">
        <v>3</v>
      </c>
      <c r="E8" s="117" t="s">
        <v>4</v>
      </c>
      <c r="F8" s="117"/>
    </row>
    <row r="9" spans="1:9" ht="33" customHeight="1" x14ac:dyDescent="0.15">
      <c r="A9" s="118"/>
      <c r="B9" s="118"/>
      <c r="C9" s="118"/>
      <c r="D9" s="117"/>
      <c r="E9" s="1" t="s">
        <v>5</v>
      </c>
      <c r="F9" s="1" t="s">
        <v>6</v>
      </c>
    </row>
    <row r="10" spans="1:9" ht="23.25" customHeight="1" x14ac:dyDescent="0.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</row>
    <row r="11" spans="1:9" x14ac:dyDescent="0.15">
      <c r="A11" s="13" t="s">
        <v>7</v>
      </c>
      <c r="B11" s="2" t="s">
        <v>8</v>
      </c>
      <c r="C11" s="13" t="s">
        <v>9</v>
      </c>
      <c r="D11" s="10">
        <f>+E11+F11</f>
        <v>3810000</v>
      </c>
      <c r="E11" s="10">
        <f>+E12+E41+E53</f>
        <v>3310000</v>
      </c>
      <c r="F11" s="10">
        <f>+F12+F41+F53</f>
        <v>500000</v>
      </c>
    </row>
    <row r="12" spans="1:9" ht="21" x14ac:dyDescent="0.15">
      <c r="A12" s="13" t="s">
        <v>10</v>
      </c>
      <c r="B12" s="2" t="s">
        <v>188</v>
      </c>
      <c r="C12" s="13" t="s">
        <v>11</v>
      </c>
      <c r="D12" s="10">
        <f t="shared" ref="D12:D65" si="0">+E12+F12</f>
        <v>995475.4</v>
      </c>
      <c r="E12" s="10">
        <f>+E13+E17+E19+E38</f>
        <v>995475.4</v>
      </c>
      <c r="F12" s="10">
        <f>+F13+F17+F19+F38</f>
        <v>0</v>
      </c>
      <c r="H12" s="12"/>
      <c r="I12" s="12"/>
    </row>
    <row r="13" spans="1:9" ht="21" x14ac:dyDescent="0.15">
      <c r="A13" s="13" t="s">
        <v>12</v>
      </c>
      <c r="B13" s="2" t="s">
        <v>189</v>
      </c>
      <c r="C13" s="13" t="s">
        <v>13</v>
      </c>
      <c r="D13" s="10">
        <f t="shared" si="0"/>
        <v>304285.40000000002</v>
      </c>
      <c r="E13" s="10">
        <f>+E14+E15+E16</f>
        <v>304285.40000000002</v>
      </c>
      <c r="F13" s="10">
        <f>+F14+F15+F16</f>
        <v>0</v>
      </c>
      <c r="H13" s="12"/>
      <c r="I13" s="12"/>
    </row>
    <row r="14" spans="1:9" ht="21" x14ac:dyDescent="0.15">
      <c r="A14" s="14" t="s">
        <v>14</v>
      </c>
      <c r="B14" s="3" t="s">
        <v>15</v>
      </c>
      <c r="C14" s="14" t="s">
        <v>9</v>
      </c>
      <c r="D14" s="10">
        <f>+E14+F14</f>
        <v>79285.399999999994</v>
      </c>
      <c r="E14" s="11">
        <v>79285.399999999994</v>
      </c>
      <c r="F14" s="11"/>
    </row>
    <row r="15" spans="1:9" ht="21" x14ac:dyDescent="0.15">
      <c r="A15" s="14" t="s">
        <v>16</v>
      </c>
      <c r="B15" s="3" t="s">
        <v>17</v>
      </c>
      <c r="C15" s="14" t="s">
        <v>9</v>
      </c>
      <c r="D15" s="10">
        <f t="shared" si="0"/>
        <v>35000</v>
      </c>
      <c r="E15" s="11">
        <v>35000</v>
      </c>
      <c r="F15" s="11"/>
    </row>
    <row r="16" spans="1:9" x14ac:dyDescent="0.15">
      <c r="A16" s="14" t="s">
        <v>18</v>
      </c>
      <c r="B16" s="3" t="s">
        <v>19</v>
      </c>
      <c r="C16" s="14" t="s">
        <v>9</v>
      </c>
      <c r="D16" s="10">
        <f t="shared" si="0"/>
        <v>190000</v>
      </c>
      <c r="E16" s="11">
        <v>190000</v>
      </c>
      <c r="F16" s="11"/>
    </row>
    <row r="17" spans="1:6" x14ac:dyDescent="0.15">
      <c r="A17" s="13" t="s">
        <v>20</v>
      </c>
      <c r="B17" s="2" t="s">
        <v>21</v>
      </c>
      <c r="C17" s="13" t="s">
        <v>22</v>
      </c>
      <c r="D17" s="10">
        <f t="shared" si="0"/>
        <v>539660</v>
      </c>
      <c r="E17" s="10">
        <f t="shared" ref="E17:F17" si="1">+E18</f>
        <v>539660</v>
      </c>
      <c r="F17" s="10">
        <f t="shared" si="1"/>
        <v>0</v>
      </c>
    </row>
    <row r="18" spans="1:6" x14ac:dyDescent="0.15">
      <c r="A18" s="14" t="s">
        <v>23</v>
      </c>
      <c r="B18" s="3" t="s">
        <v>24</v>
      </c>
      <c r="C18" s="14" t="s">
        <v>9</v>
      </c>
      <c r="D18" s="10">
        <f t="shared" si="0"/>
        <v>539660</v>
      </c>
      <c r="E18" s="11">
        <v>539660</v>
      </c>
      <c r="F18" s="11"/>
    </row>
    <row r="19" spans="1:6" ht="52.5" x14ac:dyDescent="0.15">
      <c r="A19" s="13" t="s">
        <v>25</v>
      </c>
      <c r="B19" s="2" t="s">
        <v>26</v>
      </c>
      <c r="C19" s="13" t="s">
        <v>27</v>
      </c>
      <c r="D19" s="10">
        <f t="shared" si="0"/>
        <v>98530</v>
      </c>
      <c r="E19" s="10">
        <f>+E20+E21+E22+E23+E24+E26+E25+E27+E28+E29+E30+E31+E32+E33+E34+E35+E36+E37</f>
        <v>98530</v>
      </c>
      <c r="F19" s="10">
        <f>+F20+F21+F22+F23+F24+F26+F25+F27+F28+F29+F30+F31+F32+F33+F34+F35+F36+F37</f>
        <v>0</v>
      </c>
    </row>
    <row r="20" spans="1:6" ht="31.5" x14ac:dyDescent="0.15">
      <c r="A20" s="14" t="s">
        <v>28</v>
      </c>
      <c r="B20" s="3" t="s">
        <v>29</v>
      </c>
      <c r="C20" s="14" t="s">
        <v>9</v>
      </c>
      <c r="D20" s="10">
        <f t="shared" si="0"/>
        <v>28250</v>
      </c>
      <c r="E20" s="11">
        <v>28250</v>
      </c>
      <c r="F20" s="11"/>
    </row>
    <row r="21" spans="1:6" ht="42" x14ac:dyDescent="0.15">
      <c r="A21" s="14" t="s">
        <v>30</v>
      </c>
      <c r="B21" s="3" t="s">
        <v>31</v>
      </c>
      <c r="C21" s="14" t="s">
        <v>9</v>
      </c>
      <c r="D21" s="10">
        <f t="shared" si="0"/>
        <v>0</v>
      </c>
      <c r="E21" s="11"/>
      <c r="F21" s="11"/>
    </row>
    <row r="22" spans="1:6" ht="21" x14ac:dyDescent="0.15">
      <c r="A22" s="14" t="s">
        <v>32</v>
      </c>
      <c r="B22" s="3" t="s">
        <v>33</v>
      </c>
      <c r="C22" s="14" t="s">
        <v>9</v>
      </c>
      <c r="D22" s="10">
        <f t="shared" si="0"/>
        <v>75</v>
      </c>
      <c r="E22" s="11">
        <v>75</v>
      </c>
      <c r="F22" s="11"/>
    </row>
    <row r="23" spans="1:6" ht="42" x14ac:dyDescent="0.15">
      <c r="A23" s="14" t="s">
        <v>34</v>
      </c>
      <c r="B23" s="3" t="s">
        <v>35</v>
      </c>
      <c r="C23" s="14" t="s">
        <v>9</v>
      </c>
      <c r="D23" s="10">
        <f t="shared" si="0"/>
        <v>6600</v>
      </c>
      <c r="E23" s="11">
        <v>6600</v>
      </c>
      <c r="F23" s="11"/>
    </row>
    <row r="24" spans="1:6" ht="52.5" x14ac:dyDescent="0.15">
      <c r="A24" s="14" t="s">
        <v>36</v>
      </c>
      <c r="B24" s="3" t="s">
        <v>37</v>
      </c>
      <c r="C24" s="14" t="s">
        <v>9</v>
      </c>
      <c r="D24" s="10">
        <f t="shared" si="0"/>
        <v>2355</v>
      </c>
      <c r="E24" s="11">
        <v>2355</v>
      </c>
      <c r="F24" s="11"/>
    </row>
    <row r="25" spans="1:6" ht="31.5" x14ac:dyDescent="0.15">
      <c r="A25" s="14" t="s">
        <v>38</v>
      </c>
      <c r="B25" s="3" t="s">
        <v>39</v>
      </c>
      <c r="C25" s="14" t="s">
        <v>9</v>
      </c>
      <c r="D25" s="10">
        <f t="shared" si="0"/>
        <v>2500</v>
      </c>
      <c r="E25" s="11">
        <v>2500</v>
      </c>
      <c r="F25" s="11"/>
    </row>
    <row r="26" spans="1:6" ht="21" x14ac:dyDescent="0.15">
      <c r="A26" s="14" t="s">
        <v>40</v>
      </c>
      <c r="B26" s="3" t="s">
        <v>41</v>
      </c>
      <c r="C26" s="14" t="s">
        <v>9</v>
      </c>
      <c r="D26" s="10">
        <f t="shared" si="0"/>
        <v>19000</v>
      </c>
      <c r="E26" s="11">
        <v>19000</v>
      </c>
      <c r="F26" s="11"/>
    </row>
    <row r="27" spans="1:6" ht="42" x14ac:dyDescent="0.15">
      <c r="A27" s="14" t="s">
        <v>42</v>
      </c>
      <c r="B27" s="3" t="s">
        <v>43</v>
      </c>
      <c r="C27" s="14" t="s">
        <v>9</v>
      </c>
      <c r="D27" s="10">
        <f t="shared" si="0"/>
        <v>3200</v>
      </c>
      <c r="E27" s="11">
        <v>3200</v>
      </c>
      <c r="F27" s="11"/>
    </row>
    <row r="28" spans="1:6" ht="42" x14ac:dyDescent="0.15">
      <c r="A28" s="14" t="s">
        <v>44</v>
      </c>
      <c r="B28" s="3" t="s">
        <v>45</v>
      </c>
      <c r="C28" s="14" t="s">
        <v>9</v>
      </c>
      <c r="D28" s="10">
        <f t="shared" si="0"/>
        <v>1375</v>
      </c>
      <c r="E28" s="11">
        <v>1375</v>
      </c>
      <c r="F28" s="11"/>
    </row>
    <row r="29" spans="1:6" ht="31.5" x14ac:dyDescent="0.15">
      <c r="A29" s="14" t="s">
        <v>46</v>
      </c>
      <c r="B29" s="3" t="s">
        <v>47</v>
      </c>
      <c r="C29" s="14" t="s">
        <v>9</v>
      </c>
      <c r="D29" s="10">
        <f t="shared" si="0"/>
        <v>4000</v>
      </c>
      <c r="E29" s="11">
        <v>4000</v>
      </c>
      <c r="F29" s="11"/>
    </row>
    <row r="30" spans="1:6" ht="21" x14ac:dyDescent="0.15">
      <c r="A30" s="14" t="s">
        <v>48</v>
      </c>
      <c r="B30" s="3" t="s">
        <v>49</v>
      </c>
      <c r="C30" s="14" t="s">
        <v>9</v>
      </c>
      <c r="D30" s="10">
        <f t="shared" si="0"/>
        <v>0</v>
      </c>
      <c r="E30" s="11"/>
      <c r="F30" s="11"/>
    </row>
    <row r="31" spans="1:6" ht="52.5" x14ac:dyDescent="0.15">
      <c r="A31" s="14" t="s">
        <v>50</v>
      </c>
      <c r="B31" s="3" t="s">
        <v>51</v>
      </c>
      <c r="C31" s="14" t="s">
        <v>9</v>
      </c>
      <c r="D31" s="10">
        <f t="shared" si="0"/>
        <v>27825</v>
      </c>
      <c r="E31" s="11">
        <v>27825</v>
      </c>
      <c r="F31" s="11"/>
    </row>
    <row r="32" spans="1:6" ht="52.5" x14ac:dyDescent="0.15">
      <c r="A32" s="14" t="s">
        <v>52</v>
      </c>
      <c r="B32" s="3" t="s">
        <v>53</v>
      </c>
      <c r="C32" s="14" t="s">
        <v>9</v>
      </c>
      <c r="D32" s="10">
        <f t="shared" si="0"/>
        <v>600</v>
      </c>
      <c r="E32" s="11">
        <v>600</v>
      </c>
      <c r="F32" s="11"/>
    </row>
    <row r="33" spans="1:6" ht="31.5" x14ac:dyDescent="0.15">
      <c r="A33" s="14" t="s">
        <v>54</v>
      </c>
      <c r="B33" s="3" t="s">
        <v>55</v>
      </c>
      <c r="C33" s="14" t="s">
        <v>9</v>
      </c>
      <c r="D33" s="10">
        <f t="shared" si="0"/>
        <v>150</v>
      </c>
      <c r="E33" s="11">
        <v>150</v>
      </c>
      <c r="F33" s="11"/>
    </row>
    <row r="34" spans="1:6" ht="31.5" x14ac:dyDescent="0.15">
      <c r="A34" s="14" t="s">
        <v>56</v>
      </c>
      <c r="B34" s="3" t="s">
        <v>57</v>
      </c>
      <c r="C34" s="14" t="s">
        <v>9</v>
      </c>
      <c r="D34" s="10">
        <f t="shared" si="0"/>
        <v>2500</v>
      </c>
      <c r="E34" s="11">
        <v>2500</v>
      </c>
      <c r="F34" s="11"/>
    </row>
    <row r="35" spans="1:6" ht="21" x14ac:dyDescent="0.15">
      <c r="A35" s="14" t="s">
        <v>58</v>
      </c>
      <c r="B35" s="3" t="s">
        <v>59</v>
      </c>
      <c r="C35" s="14" t="s">
        <v>9</v>
      </c>
      <c r="D35" s="10">
        <f t="shared" si="0"/>
        <v>0</v>
      </c>
      <c r="E35" s="11"/>
      <c r="F35" s="11"/>
    </row>
    <row r="36" spans="1:6" ht="21" x14ac:dyDescent="0.15">
      <c r="A36" s="14" t="s">
        <v>60</v>
      </c>
      <c r="B36" s="3" t="s">
        <v>61</v>
      </c>
      <c r="C36" s="14" t="s">
        <v>9</v>
      </c>
      <c r="D36" s="10">
        <f t="shared" si="0"/>
        <v>100</v>
      </c>
      <c r="E36" s="11">
        <v>100</v>
      </c>
      <c r="F36" s="11"/>
    </row>
    <row r="37" spans="1:6" ht="21" x14ac:dyDescent="0.15">
      <c r="A37" s="14" t="s">
        <v>62</v>
      </c>
      <c r="B37" s="3" t="s">
        <v>63</v>
      </c>
      <c r="C37" s="14" t="s">
        <v>9</v>
      </c>
      <c r="D37" s="10">
        <f t="shared" si="0"/>
        <v>0</v>
      </c>
      <c r="E37" s="11"/>
      <c r="F37" s="11"/>
    </row>
    <row r="38" spans="1:6" ht="21" x14ac:dyDescent="0.15">
      <c r="A38" s="13" t="s">
        <v>64</v>
      </c>
      <c r="B38" s="2" t="s">
        <v>65</v>
      </c>
      <c r="C38" s="13" t="s">
        <v>66</v>
      </c>
      <c r="D38" s="10">
        <f t="shared" si="0"/>
        <v>53000</v>
      </c>
      <c r="E38" s="10">
        <f t="shared" ref="E38:F38" si="2">+E39+E40</f>
        <v>53000</v>
      </c>
      <c r="F38" s="10">
        <f t="shared" si="2"/>
        <v>0</v>
      </c>
    </row>
    <row r="39" spans="1:6" ht="52.5" x14ac:dyDescent="0.15">
      <c r="A39" s="14" t="s">
        <v>67</v>
      </c>
      <c r="B39" s="3" t="s">
        <v>68</v>
      </c>
      <c r="C39" s="14" t="s">
        <v>9</v>
      </c>
      <c r="D39" s="10">
        <f t="shared" si="0"/>
        <v>12000</v>
      </c>
      <c r="E39" s="11">
        <v>12000</v>
      </c>
      <c r="F39" s="11"/>
    </row>
    <row r="40" spans="1:6" ht="52.5" x14ac:dyDescent="0.15">
      <c r="A40" s="14" t="s">
        <v>69</v>
      </c>
      <c r="B40" s="3" t="s">
        <v>70</v>
      </c>
      <c r="C40" s="14" t="s">
        <v>9</v>
      </c>
      <c r="D40" s="10">
        <f t="shared" si="0"/>
        <v>41000</v>
      </c>
      <c r="E40" s="11">
        <v>41000</v>
      </c>
      <c r="F40" s="11"/>
    </row>
    <row r="41" spans="1:6" ht="31.5" x14ac:dyDescent="0.15">
      <c r="A41" s="13" t="s">
        <v>71</v>
      </c>
      <c r="B41" s="16" t="s">
        <v>186</v>
      </c>
      <c r="C41" s="13" t="s">
        <v>72</v>
      </c>
      <c r="D41" s="10">
        <f t="shared" si="0"/>
        <v>2074921.6</v>
      </c>
      <c r="E41" s="10">
        <f>+E42+E44+E46+E51</f>
        <v>1574921.6</v>
      </c>
      <c r="F41" s="10">
        <f>+F42+F44+F46+F51</f>
        <v>500000</v>
      </c>
    </row>
    <row r="42" spans="1:6" ht="21" x14ac:dyDescent="0.15">
      <c r="A42" s="13" t="s">
        <v>73</v>
      </c>
      <c r="B42" s="16" t="s">
        <v>74</v>
      </c>
      <c r="C42" s="13" t="s">
        <v>75</v>
      </c>
      <c r="D42" s="10">
        <f t="shared" si="0"/>
        <v>0</v>
      </c>
      <c r="E42" s="10">
        <f t="shared" ref="E42:F42" si="3">+E43</f>
        <v>0</v>
      </c>
      <c r="F42" s="10">
        <f t="shared" si="3"/>
        <v>0</v>
      </c>
    </row>
    <row r="43" spans="1:6" ht="31.5" x14ac:dyDescent="0.15">
      <c r="A43" s="14" t="s">
        <v>76</v>
      </c>
      <c r="B43" s="3" t="s">
        <v>77</v>
      </c>
      <c r="C43" s="14"/>
      <c r="D43" s="10">
        <f t="shared" si="0"/>
        <v>0</v>
      </c>
      <c r="E43" s="11"/>
      <c r="F43" s="11"/>
    </row>
    <row r="44" spans="1:6" ht="21" x14ac:dyDescent="0.15">
      <c r="A44" s="13" t="s">
        <v>78</v>
      </c>
      <c r="B44" s="2" t="s">
        <v>79</v>
      </c>
      <c r="C44" s="13" t="s">
        <v>80</v>
      </c>
      <c r="D44" s="10">
        <f t="shared" si="0"/>
        <v>0</v>
      </c>
      <c r="E44" s="10">
        <f t="shared" ref="E44:F44" si="4">+E45</f>
        <v>0</v>
      </c>
      <c r="F44" s="10">
        <f t="shared" si="4"/>
        <v>0</v>
      </c>
    </row>
    <row r="45" spans="1:6" ht="31.5" x14ac:dyDescent="0.15">
      <c r="A45" s="14" t="s">
        <v>81</v>
      </c>
      <c r="B45" s="3" t="s">
        <v>82</v>
      </c>
      <c r="C45" s="14" t="s">
        <v>9</v>
      </c>
      <c r="D45" s="10">
        <f t="shared" si="0"/>
        <v>0</v>
      </c>
      <c r="E45" s="11"/>
      <c r="F45" s="11"/>
    </row>
    <row r="46" spans="1:6" ht="42" x14ac:dyDescent="0.15">
      <c r="A46" s="13" t="s">
        <v>83</v>
      </c>
      <c r="B46" s="2" t="s">
        <v>84</v>
      </c>
      <c r="C46" s="13" t="s">
        <v>85</v>
      </c>
      <c r="D46" s="10">
        <f t="shared" si="0"/>
        <v>2074921.6</v>
      </c>
      <c r="E46" s="10">
        <f>+E47+E50</f>
        <v>1574921.6</v>
      </c>
      <c r="F46" s="10">
        <f t="shared" ref="F46" si="5">+F47+F50</f>
        <v>500000</v>
      </c>
    </row>
    <row r="47" spans="1:6" ht="21" x14ac:dyDescent="0.15">
      <c r="A47" s="14" t="s">
        <v>86</v>
      </c>
      <c r="B47" s="3" t="s">
        <v>87</v>
      </c>
      <c r="C47" s="14" t="s">
        <v>9</v>
      </c>
      <c r="D47" s="10">
        <f t="shared" si="0"/>
        <v>1568123.6</v>
      </c>
      <c r="E47" s="11">
        <v>1568123.6</v>
      </c>
      <c r="F47" s="11"/>
    </row>
    <row r="48" spans="1:6" x14ac:dyDescent="0.15">
      <c r="A48" s="14">
        <v>1252</v>
      </c>
      <c r="B48" s="3" t="s">
        <v>88</v>
      </c>
      <c r="C48" s="14"/>
      <c r="D48" s="11">
        <f t="shared" ref="D48:F48" si="6">+D49</f>
        <v>0</v>
      </c>
      <c r="E48" s="11">
        <f t="shared" si="6"/>
        <v>0</v>
      </c>
      <c r="F48" s="11">
        <f t="shared" si="6"/>
        <v>0</v>
      </c>
    </row>
    <row r="49" spans="1:6" ht="31.5" x14ac:dyDescent="0.15">
      <c r="A49" s="14">
        <v>1253</v>
      </c>
      <c r="B49" s="3" t="s">
        <v>89</v>
      </c>
      <c r="C49" s="14"/>
      <c r="D49" s="10"/>
      <c r="E49" s="11"/>
      <c r="F49" s="11"/>
    </row>
    <row r="50" spans="1:6" ht="21" x14ac:dyDescent="0.15">
      <c r="A50" s="14" t="s">
        <v>90</v>
      </c>
      <c r="B50" s="3" t="s">
        <v>91</v>
      </c>
      <c r="C50" s="14" t="s">
        <v>9</v>
      </c>
      <c r="D50" s="10">
        <f t="shared" si="0"/>
        <v>506798</v>
      </c>
      <c r="E50" s="11">
        <v>6798</v>
      </c>
      <c r="F50" s="11">
        <v>500000</v>
      </c>
    </row>
    <row r="51" spans="1:6" ht="31.5" x14ac:dyDescent="0.15">
      <c r="A51" s="13" t="s">
        <v>92</v>
      </c>
      <c r="B51" s="2" t="s">
        <v>184</v>
      </c>
      <c r="C51" s="13" t="s">
        <v>93</v>
      </c>
      <c r="D51" s="10">
        <f t="shared" si="0"/>
        <v>0</v>
      </c>
      <c r="E51" s="10">
        <f t="shared" ref="E51:F51" si="7">+E52</f>
        <v>0</v>
      </c>
      <c r="F51" s="10">
        <f t="shared" si="7"/>
        <v>0</v>
      </c>
    </row>
    <row r="52" spans="1:6" ht="21" x14ac:dyDescent="0.15">
      <c r="A52" s="14" t="s">
        <v>94</v>
      </c>
      <c r="B52" s="3" t="s">
        <v>95</v>
      </c>
      <c r="C52" s="14" t="s">
        <v>9</v>
      </c>
      <c r="D52" s="10">
        <f t="shared" si="0"/>
        <v>0</v>
      </c>
      <c r="E52" s="11"/>
      <c r="F52" s="11"/>
    </row>
    <row r="53" spans="1:6" ht="31.5" x14ac:dyDescent="0.15">
      <c r="A53" s="13" t="s">
        <v>96</v>
      </c>
      <c r="B53" s="2" t="s">
        <v>183</v>
      </c>
      <c r="C53" s="13" t="s">
        <v>97</v>
      </c>
      <c r="D53" s="10">
        <f t="shared" si="0"/>
        <v>739603</v>
      </c>
      <c r="E53" s="10">
        <f>+E54+E57+E62+E65+E85+E88+E90+E92</f>
        <v>739603</v>
      </c>
      <c r="F53" s="10">
        <f>+F54+F57+F62+F65+F85+F88+F90+F92</f>
        <v>0</v>
      </c>
    </row>
    <row r="54" spans="1:6" x14ac:dyDescent="0.15">
      <c r="A54" s="13" t="s">
        <v>98</v>
      </c>
      <c r="B54" s="2" t="s">
        <v>185</v>
      </c>
      <c r="C54" s="13" t="s">
        <v>99</v>
      </c>
      <c r="D54" s="10">
        <f t="shared" si="0"/>
        <v>0</v>
      </c>
      <c r="E54" s="10">
        <f t="shared" ref="E54:F54" si="8">+E56</f>
        <v>0</v>
      </c>
      <c r="F54" s="10">
        <f t="shared" si="8"/>
        <v>0</v>
      </c>
    </row>
    <row r="55" spans="1:6" x14ac:dyDescent="0.15">
      <c r="A55" s="14"/>
      <c r="B55" s="3" t="s">
        <v>4</v>
      </c>
      <c r="C55" s="14"/>
      <c r="D55" s="10">
        <f t="shared" si="0"/>
        <v>0</v>
      </c>
      <c r="E55" s="11"/>
      <c r="F55" s="11"/>
    </row>
    <row r="56" spans="1:6" ht="21" x14ac:dyDescent="0.15">
      <c r="A56" s="14" t="s">
        <v>100</v>
      </c>
      <c r="B56" s="3" t="s">
        <v>101</v>
      </c>
      <c r="C56" s="14"/>
      <c r="D56" s="10">
        <f t="shared" si="0"/>
        <v>0</v>
      </c>
      <c r="E56" s="11"/>
      <c r="F56" s="11"/>
    </row>
    <row r="57" spans="1:6" ht="21" x14ac:dyDescent="0.15">
      <c r="A57" s="13" t="s">
        <v>102</v>
      </c>
      <c r="B57" s="2" t="s">
        <v>103</v>
      </c>
      <c r="C57" s="13" t="s">
        <v>104</v>
      </c>
      <c r="D57" s="10">
        <f t="shared" si="0"/>
        <v>53300</v>
      </c>
      <c r="E57" s="10">
        <f>+E58+E60+E61</f>
        <v>53300</v>
      </c>
      <c r="F57" s="10">
        <f>+F58+F60+F61</f>
        <v>0</v>
      </c>
    </row>
    <row r="58" spans="1:6" x14ac:dyDescent="0.15">
      <c r="A58" s="14" t="s">
        <v>105</v>
      </c>
      <c r="B58" s="3" t="s">
        <v>106</v>
      </c>
      <c r="C58" s="14" t="s">
        <v>9</v>
      </c>
      <c r="D58" s="10">
        <f t="shared" si="0"/>
        <v>37300</v>
      </c>
      <c r="E58" s="11">
        <v>37300</v>
      </c>
      <c r="F58" s="11"/>
    </row>
    <row r="59" spans="1:6" ht="21" x14ac:dyDescent="0.15">
      <c r="A59" s="14">
        <v>1332</v>
      </c>
      <c r="B59" s="3" t="s">
        <v>107</v>
      </c>
      <c r="C59" s="14"/>
      <c r="D59" s="10"/>
      <c r="E59" s="11"/>
      <c r="F59" s="11"/>
    </row>
    <row r="60" spans="1:6" ht="31.5" x14ac:dyDescent="0.15">
      <c r="A60" s="14" t="s">
        <v>108</v>
      </c>
      <c r="B60" s="3" t="s">
        <v>109</v>
      </c>
      <c r="C60" s="14" t="s">
        <v>9</v>
      </c>
      <c r="D60" s="10">
        <f t="shared" si="0"/>
        <v>0</v>
      </c>
      <c r="E60" s="11"/>
      <c r="F60" s="11"/>
    </row>
    <row r="61" spans="1:6" x14ac:dyDescent="0.15">
      <c r="A61" s="14" t="s">
        <v>110</v>
      </c>
      <c r="B61" s="3" t="s">
        <v>111</v>
      </c>
      <c r="C61" s="14" t="s">
        <v>9</v>
      </c>
      <c r="D61" s="10">
        <f t="shared" si="0"/>
        <v>16000</v>
      </c>
      <c r="E61" s="11">
        <v>16000</v>
      </c>
      <c r="F61" s="11"/>
    </row>
    <row r="62" spans="1:6" ht="31.5" x14ac:dyDescent="0.15">
      <c r="A62" s="13" t="s">
        <v>112</v>
      </c>
      <c r="B62" s="2" t="s">
        <v>113</v>
      </c>
      <c r="C62" s="13" t="s">
        <v>114</v>
      </c>
      <c r="D62" s="10">
        <f t="shared" si="0"/>
        <v>3618</v>
      </c>
      <c r="E62" s="10">
        <f t="shared" ref="E62:F62" si="9">+E63</f>
        <v>3618</v>
      </c>
      <c r="F62" s="10">
        <f t="shared" si="9"/>
        <v>0</v>
      </c>
    </row>
    <row r="63" spans="1:6" ht="31.5" x14ac:dyDescent="0.15">
      <c r="A63" s="14" t="s">
        <v>115</v>
      </c>
      <c r="B63" s="3" t="s">
        <v>116</v>
      </c>
      <c r="C63" s="14"/>
      <c r="D63" s="10">
        <f t="shared" si="0"/>
        <v>3618</v>
      </c>
      <c r="E63" s="11">
        <v>3618</v>
      </c>
      <c r="F63" s="11"/>
    </row>
    <row r="64" spans="1:6" ht="31.5" x14ac:dyDescent="0.15">
      <c r="A64" s="14">
        <v>1343</v>
      </c>
      <c r="B64" s="3" t="s">
        <v>117</v>
      </c>
      <c r="C64" s="14"/>
      <c r="D64" s="10"/>
      <c r="E64" s="11"/>
      <c r="F64" s="11"/>
    </row>
    <row r="65" spans="1:8" ht="21" x14ac:dyDescent="0.15">
      <c r="A65" s="13" t="s">
        <v>118</v>
      </c>
      <c r="B65" s="2" t="s">
        <v>182</v>
      </c>
      <c r="C65" s="13" t="s">
        <v>119</v>
      </c>
      <c r="D65" s="10">
        <f t="shared" si="0"/>
        <v>557685</v>
      </c>
      <c r="E65" s="10">
        <f>+E66+E84</f>
        <v>557685</v>
      </c>
      <c r="F65" s="10">
        <f>+F66+F84</f>
        <v>0</v>
      </c>
    </row>
    <row r="66" spans="1:8" ht="52.5" x14ac:dyDescent="0.15">
      <c r="A66" s="14" t="s">
        <v>120</v>
      </c>
      <c r="B66" s="3" t="s">
        <v>121</v>
      </c>
      <c r="C66" s="14" t="s">
        <v>9</v>
      </c>
      <c r="D66" s="10">
        <f t="shared" ref="D66:D95" si="10">+E66+F66</f>
        <v>407685</v>
      </c>
      <c r="E66" s="11">
        <f>+E67+E68+E69+E70+E71+E72+E73+E76+E77+E78+E79+E80+E81+E82+E83+E74</f>
        <v>407685</v>
      </c>
      <c r="F66" s="11">
        <f>+F67+F68+F69+F70+F71+F72+F73+F76+F77+F78+F79+F80+F81+F82+F83</f>
        <v>0</v>
      </c>
      <c r="H66" s="12"/>
    </row>
    <row r="67" spans="1:8" ht="31.5" x14ac:dyDescent="0.15">
      <c r="A67" s="14" t="s">
        <v>122</v>
      </c>
      <c r="B67" s="3" t="s">
        <v>123</v>
      </c>
      <c r="C67" s="14" t="s">
        <v>9</v>
      </c>
      <c r="D67" s="10">
        <f t="shared" si="10"/>
        <v>0</v>
      </c>
      <c r="E67" s="11"/>
      <c r="F67" s="11"/>
      <c r="H67" s="12"/>
    </row>
    <row r="68" spans="1:8" ht="52.5" x14ac:dyDescent="0.15">
      <c r="A68" s="14" t="s">
        <v>124</v>
      </c>
      <c r="B68" s="3" t="s">
        <v>125</v>
      </c>
      <c r="C68" s="14" t="s">
        <v>9</v>
      </c>
      <c r="D68" s="10">
        <f t="shared" si="10"/>
        <v>4185</v>
      </c>
      <c r="E68" s="11">
        <v>4185</v>
      </c>
      <c r="F68" s="11"/>
    </row>
    <row r="69" spans="1:8" ht="31.5" x14ac:dyDescent="0.15">
      <c r="A69" s="14" t="s">
        <v>126</v>
      </c>
      <c r="B69" s="3" t="s">
        <v>127</v>
      </c>
      <c r="C69" s="14" t="s">
        <v>9</v>
      </c>
      <c r="D69" s="10">
        <f t="shared" si="10"/>
        <v>0</v>
      </c>
      <c r="E69" s="11"/>
      <c r="F69" s="11"/>
    </row>
    <row r="70" spans="1:8" ht="42" x14ac:dyDescent="0.15">
      <c r="A70" s="14" t="s">
        <v>128</v>
      </c>
      <c r="B70" s="3" t="s">
        <v>129</v>
      </c>
      <c r="C70" s="14" t="s">
        <v>9</v>
      </c>
      <c r="D70" s="10">
        <f t="shared" si="10"/>
        <v>0</v>
      </c>
      <c r="E70" s="11"/>
      <c r="F70" s="11"/>
    </row>
    <row r="71" spans="1:8" ht="21" x14ac:dyDescent="0.15">
      <c r="A71" s="14" t="s">
        <v>130</v>
      </c>
      <c r="B71" s="3" t="s">
        <v>131</v>
      </c>
      <c r="C71" s="14" t="s">
        <v>9</v>
      </c>
      <c r="D71" s="10">
        <f t="shared" si="10"/>
        <v>4000</v>
      </c>
      <c r="E71" s="11">
        <v>4000</v>
      </c>
      <c r="F71" s="11"/>
    </row>
    <row r="72" spans="1:8" ht="21" x14ac:dyDescent="0.15">
      <c r="A72" s="14" t="s">
        <v>132</v>
      </c>
      <c r="B72" s="3" t="s">
        <v>133</v>
      </c>
      <c r="C72" s="14" t="s">
        <v>9</v>
      </c>
      <c r="D72" s="10">
        <f t="shared" si="10"/>
        <v>200000</v>
      </c>
      <c r="E72" s="11">
        <v>200000</v>
      </c>
      <c r="F72" s="11"/>
    </row>
    <row r="73" spans="1:8" ht="52.5" x14ac:dyDescent="0.15">
      <c r="A73" s="14" t="s">
        <v>134</v>
      </c>
      <c r="B73" s="3" t="s">
        <v>135</v>
      </c>
      <c r="C73" s="14" t="s">
        <v>9</v>
      </c>
      <c r="D73" s="10">
        <f t="shared" si="10"/>
        <v>0</v>
      </c>
      <c r="E73" s="11"/>
      <c r="F73" s="11"/>
    </row>
    <row r="74" spans="1:8" ht="31.5" x14ac:dyDescent="0.15">
      <c r="A74" s="14">
        <v>13510</v>
      </c>
      <c r="B74" s="15" t="s">
        <v>136</v>
      </c>
      <c r="C74" s="14"/>
      <c r="D74" s="10">
        <f t="shared" si="10"/>
        <v>4000</v>
      </c>
      <c r="E74" s="11">
        <v>4000</v>
      </c>
      <c r="F74" s="11"/>
    </row>
    <row r="75" spans="1:8" ht="52.5" x14ac:dyDescent="0.15">
      <c r="A75" s="14">
        <v>13511</v>
      </c>
      <c r="B75" s="15" t="s">
        <v>137</v>
      </c>
      <c r="C75" s="14"/>
      <c r="D75" s="10"/>
      <c r="E75" s="11"/>
      <c r="F75" s="11"/>
    </row>
    <row r="76" spans="1:8" ht="31.5" x14ac:dyDescent="0.15">
      <c r="A76" s="14" t="s">
        <v>138</v>
      </c>
      <c r="B76" s="3" t="s">
        <v>139</v>
      </c>
      <c r="C76" s="14" t="s">
        <v>9</v>
      </c>
      <c r="D76" s="10">
        <f t="shared" si="10"/>
        <v>0</v>
      </c>
      <c r="E76" s="11"/>
      <c r="F76" s="11"/>
    </row>
    <row r="77" spans="1:8" ht="21" x14ac:dyDescent="0.15">
      <c r="A77" s="14" t="s">
        <v>140</v>
      </c>
      <c r="B77" s="3" t="s">
        <v>141</v>
      </c>
      <c r="C77" s="14" t="s">
        <v>9</v>
      </c>
      <c r="D77" s="10">
        <f t="shared" si="10"/>
        <v>110000</v>
      </c>
      <c r="E77" s="11">
        <v>110000</v>
      </c>
      <c r="F77" s="11"/>
    </row>
    <row r="78" spans="1:8" ht="31.5" x14ac:dyDescent="0.15">
      <c r="A78" s="14" t="s">
        <v>142</v>
      </c>
      <c r="B78" s="3" t="s">
        <v>143</v>
      </c>
      <c r="C78" s="14" t="s">
        <v>9</v>
      </c>
      <c r="D78" s="10">
        <f t="shared" si="10"/>
        <v>85500</v>
      </c>
      <c r="E78" s="11">
        <v>85500</v>
      </c>
      <c r="F78" s="11"/>
    </row>
    <row r="79" spans="1:8" ht="31.5" x14ac:dyDescent="0.15">
      <c r="A79" s="14" t="s">
        <v>144</v>
      </c>
      <c r="B79" s="3" t="s">
        <v>145</v>
      </c>
      <c r="C79" s="14" t="s">
        <v>9</v>
      </c>
      <c r="D79" s="10">
        <f t="shared" si="10"/>
        <v>0</v>
      </c>
      <c r="E79" s="11"/>
      <c r="F79" s="11"/>
    </row>
    <row r="80" spans="1:8" ht="52.5" x14ac:dyDescent="0.15">
      <c r="A80" s="14" t="s">
        <v>146</v>
      </c>
      <c r="B80" s="3" t="s">
        <v>147</v>
      </c>
      <c r="C80" s="14" t="s">
        <v>9</v>
      </c>
      <c r="D80" s="10">
        <f t="shared" si="10"/>
        <v>0</v>
      </c>
      <c r="E80" s="11"/>
      <c r="F80" s="11"/>
    </row>
    <row r="81" spans="1:8" x14ac:dyDescent="0.15">
      <c r="A81" s="14" t="s">
        <v>148</v>
      </c>
      <c r="B81" s="3" t="s">
        <v>149</v>
      </c>
      <c r="C81" s="14" t="s">
        <v>9</v>
      </c>
      <c r="D81" s="10">
        <f t="shared" si="10"/>
        <v>0</v>
      </c>
      <c r="E81" s="11"/>
      <c r="F81" s="11"/>
    </row>
    <row r="82" spans="1:8" x14ac:dyDescent="0.15">
      <c r="A82" s="14" t="s">
        <v>150</v>
      </c>
      <c r="B82" s="3" t="s">
        <v>151</v>
      </c>
      <c r="C82" s="14" t="s">
        <v>9</v>
      </c>
      <c r="D82" s="10">
        <f t="shared" si="10"/>
        <v>0</v>
      </c>
      <c r="E82" s="11"/>
      <c r="F82" s="11"/>
    </row>
    <row r="83" spans="1:8" x14ac:dyDescent="0.15">
      <c r="A83" s="14" t="s">
        <v>152</v>
      </c>
      <c r="B83" s="3" t="s">
        <v>153</v>
      </c>
      <c r="C83" s="14" t="s">
        <v>9</v>
      </c>
      <c r="D83" s="10">
        <f t="shared" si="10"/>
        <v>0</v>
      </c>
      <c r="E83" s="11"/>
      <c r="F83" s="11"/>
    </row>
    <row r="84" spans="1:8" ht="21" x14ac:dyDescent="0.15">
      <c r="A84" s="14" t="s">
        <v>154</v>
      </c>
      <c r="B84" s="3" t="s">
        <v>155</v>
      </c>
      <c r="C84" s="14" t="s">
        <v>9</v>
      </c>
      <c r="D84" s="10">
        <f t="shared" si="10"/>
        <v>150000</v>
      </c>
      <c r="E84" s="11">
        <v>150000</v>
      </c>
      <c r="F84" s="11"/>
    </row>
    <row r="85" spans="1:8" ht="31.5" x14ac:dyDescent="0.15">
      <c r="A85" s="13" t="s">
        <v>156</v>
      </c>
      <c r="B85" s="2" t="s">
        <v>157</v>
      </c>
      <c r="C85" s="13" t="s">
        <v>158</v>
      </c>
      <c r="D85" s="10">
        <f t="shared" si="10"/>
        <v>15000</v>
      </c>
      <c r="E85" s="10">
        <f t="shared" ref="E85:F85" si="11">+E86+E87</f>
        <v>15000</v>
      </c>
      <c r="F85" s="10">
        <f t="shared" si="11"/>
        <v>0</v>
      </c>
    </row>
    <row r="86" spans="1:8" ht="31.5" x14ac:dyDescent="0.15">
      <c r="A86" s="14" t="s">
        <v>159</v>
      </c>
      <c r="B86" s="3" t="s">
        <v>160</v>
      </c>
      <c r="C86" s="14" t="s">
        <v>9</v>
      </c>
      <c r="D86" s="10">
        <f t="shared" si="10"/>
        <v>15000</v>
      </c>
      <c r="E86" s="11">
        <v>15000</v>
      </c>
      <c r="F86" s="11"/>
    </row>
    <row r="87" spans="1:8" ht="21" x14ac:dyDescent="0.15">
      <c r="A87" s="14" t="s">
        <v>161</v>
      </c>
      <c r="B87" s="3" t="s">
        <v>162</v>
      </c>
      <c r="C87" s="14" t="s">
        <v>9</v>
      </c>
      <c r="D87" s="10">
        <f t="shared" si="10"/>
        <v>0</v>
      </c>
      <c r="E87" s="11"/>
      <c r="F87" s="11"/>
    </row>
    <row r="88" spans="1:8" ht="21" x14ac:dyDescent="0.15">
      <c r="A88" s="13" t="s">
        <v>163</v>
      </c>
      <c r="B88" s="2" t="s">
        <v>179</v>
      </c>
      <c r="C88" s="13" t="s">
        <v>164</v>
      </c>
      <c r="D88" s="10">
        <f t="shared" si="10"/>
        <v>0</v>
      </c>
      <c r="E88" s="10">
        <f t="shared" ref="E88:F88" si="12">+E89</f>
        <v>0</v>
      </c>
      <c r="F88" s="10">
        <f t="shared" si="12"/>
        <v>0</v>
      </c>
    </row>
    <row r="89" spans="1:8" ht="42" x14ac:dyDescent="0.15">
      <c r="A89" s="14" t="s">
        <v>165</v>
      </c>
      <c r="B89" s="3" t="s">
        <v>166</v>
      </c>
      <c r="C89" s="14" t="s">
        <v>9</v>
      </c>
      <c r="D89" s="10">
        <f t="shared" si="10"/>
        <v>0</v>
      </c>
      <c r="E89" s="11"/>
      <c r="F89" s="11"/>
    </row>
    <row r="90" spans="1:8" ht="21" x14ac:dyDescent="0.15">
      <c r="A90" s="13" t="s">
        <v>167</v>
      </c>
      <c r="B90" s="2" t="s">
        <v>180</v>
      </c>
      <c r="C90" s="13" t="s">
        <v>168</v>
      </c>
      <c r="D90" s="10">
        <f t="shared" si="10"/>
        <v>0</v>
      </c>
      <c r="E90" s="10">
        <f t="shared" ref="E90:F90" si="13">+E91</f>
        <v>0</v>
      </c>
      <c r="F90" s="10">
        <f t="shared" si="13"/>
        <v>0</v>
      </c>
    </row>
    <row r="91" spans="1:8" ht="52.5" x14ac:dyDescent="0.15">
      <c r="A91" s="14" t="s">
        <v>169</v>
      </c>
      <c r="B91" s="3" t="s">
        <v>170</v>
      </c>
      <c r="C91" s="14"/>
      <c r="D91" s="10">
        <f t="shared" si="10"/>
        <v>0</v>
      </c>
      <c r="E91" s="11"/>
      <c r="F91" s="11"/>
    </row>
    <row r="92" spans="1:8" ht="21" x14ac:dyDescent="0.15">
      <c r="A92" s="13" t="s">
        <v>171</v>
      </c>
      <c r="B92" s="2" t="s">
        <v>181</v>
      </c>
      <c r="C92" s="13" t="s">
        <v>172</v>
      </c>
      <c r="D92" s="10">
        <f t="shared" si="10"/>
        <v>110000</v>
      </c>
      <c r="E92" s="10">
        <f t="shared" ref="E92:F92" si="14">+E93+E94+E95</f>
        <v>110000</v>
      </c>
      <c r="F92" s="10">
        <f t="shared" si="14"/>
        <v>0</v>
      </c>
      <c r="H92" s="12"/>
    </row>
    <row r="93" spans="1:8" x14ac:dyDescent="0.15">
      <c r="A93" s="14" t="s">
        <v>173</v>
      </c>
      <c r="B93" s="3" t="s">
        <v>174</v>
      </c>
      <c r="C93" s="14" t="s">
        <v>9</v>
      </c>
      <c r="D93" s="10">
        <f t="shared" si="10"/>
        <v>0</v>
      </c>
      <c r="E93" s="11"/>
      <c r="F93" s="11"/>
    </row>
    <row r="94" spans="1:8" ht="21" x14ac:dyDescent="0.15">
      <c r="A94" s="14" t="s">
        <v>175</v>
      </c>
      <c r="B94" s="3" t="s">
        <v>176</v>
      </c>
      <c r="C94" s="14" t="s">
        <v>9</v>
      </c>
      <c r="D94" s="10">
        <f t="shared" si="10"/>
        <v>0</v>
      </c>
      <c r="E94" s="11"/>
      <c r="F94" s="11"/>
    </row>
    <row r="95" spans="1:8" ht="21" x14ac:dyDescent="0.15">
      <c r="A95" s="14" t="s">
        <v>177</v>
      </c>
      <c r="B95" s="3" t="s">
        <v>178</v>
      </c>
      <c r="C95" s="14" t="s">
        <v>9</v>
      </c>
      <c r="D95" s="10">
        <f t="shared" si="10"/>
        <v>110000</v>
      </c>
      <c r="E95" s="11">
        <v>110000</v>
      </c>
      <c r="F95" s="11"/>
      <c r="G95" s="29" t="s">
        <v>1141</v>
      </c>
    </row>
    <row r="96" spans="1:8" x14ac:dyDescent="0.15">
      <c r="A96" s="7"/>
      <c r="B96" s="8"/>
      <c r="C96" s="7"/>
      <c r="D96" s="9"/>
      <c r="E96" s="9"/>
      <c r="F96" s="9"/>
    </row>
    <row r="97" spans="1:6" x14ac:dyDescent="0.15">
      <c r="A97" s="7"/>
      <c r="B97" s="8"/>
      <c r="C97" s="7"/>
      <c r="D97" s="9"/>
      <c r="E97" s="9"/>
      <c r="F97" s="9"/>
    </row>
    <row r="98" spans="1:6" x14ac:dyDescent="0.15">
      <c r="A98" s="7"/>
      <c r="B98" s="8"/>
      <c r="C98" s="7"/>
      <c r="D98" s="7"/>
      <c r="E98" s="7"/>
      <c r="F98" s="7"/>
    </row>
  </sheetData>
  <mergeCells count="10">
    <mergeCell ref="D1:F1"/>
    <mergeCell ref="D2:F2"/>
    <mergeCell ref="A4:F4"/>
    <mergeCell ref="D8:D9"/>
    <mergeCell ref="E8:F8"/>
    <mergeCell ref="A7:A9"/>
    <mergeCell ref="B7:B9"/>
    <mergeCell ref="C7:C9"/>
    <mergeCell ref="D7:F7"/>
    <mergeCell ref="E6:F6"/>
  </mergeCells>
  <pageMargins left="0.11811023622047245" right="0.11811023622047245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Հատված 4</vt:lpstr>
      <vt:lpstr>Հատված 5</vt:lpstr>
      <vt:lpstr>Հատված 6</vt:lpstr>
      <vt:lpstr>Հատված 3</vt:lpstr>
      <vt:lpstr>Հատված 2</vt:lpstr>
      <vt:lpstr>Հատված 1 </vt:lpstr>
      <vt:lpstr>'Հատված 1 '!Заголовки_для_печати</vt:lpstr>
      <vt:lpstr>'Հատված 2'!Заголовки_для_печати</vt:lpstr>
      <vt:lpstr>'Հատված 3'!Заголовки_для_печати</vt:lpstr>
      <vt:lpstr>'Հատված 4'!Заголовки_для_печати</vt:lpstr>
      <vt:lpstr>'Հատված 5'!Заголовки_для_печати</vt:lpstr>
      <vt:lpstr>'Հատված 6'!Заголовки_для_печати</vt:lpstr>
      <vt:lpstr>'Հատված 2'!Область_печати</vt:lpstr>
      <vt:lpstr>'Հատված 4'!Область_печати</vt:lpstr>
      <vt:lpstr>'Հատված 5'!Область_печати</vt:lpstr>
      <vt:lpstr>'Հատված 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LEVON</cp:lastModifiedBy>
  <cp:lastPrinted>2023-01-16T12:33:50Z</cp:lastPrinted>
  <dcterms:created xsi:type="dcterms:W3CDTF">2022-11-26T09:26:06Z</dcterms:created>
  <dcterms:modified xsi:type="dcterms:W3CDTF">2023-01-16T12:34:15Z</dcterms:modified>
</cp:coreProperties>
</file>