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60" windowWidth="18855" windowHeight="11475"/>
  </bookViews>
  <sheets>
    <sheet name="2020" sheetId="1" r:id="rId1"/>
  </sheets>
  <definedNames>
    <definedName name="_xlnm.Print_Area" localSheetId="0">'2020'!$A$1:$J$93</definedName>
    <definedName name="_xlnm.Print_Titles" localSheetId="0">'2020'!$11:$11</definedName>
  </definedNames>
  <calcPr calcId="124519"/>
</workbook>
</file>

<file path=xl/calcChain.xml><?xml version="1.0" encoding="utf-8"?>
<calcChain xmlns="http://schemas.openxmlformats.org/spreadsheetml/2006/main">
  <c r="E93" i="1"/>
  <c r="F93"/>
  <c r="G93"/>
  <c r="H93"/>
  <c r="D93"/>
  <c r="I18"/>
  <c r="I92" l="1"/>
  <c r="I93" s="1"/>
  <c r="I91"/>
  <c r="I90"/>
  <c r="I89"/>
  <c r="I88"/>
  <c r="I87"/>
  <c r="I85"/>
  <c r="I84"/>
  <c r="I83"/>
  <c r="I82"/>
  <c r="I80"/>
  <c r="I79"/>
  <c r="I77"/>
  <c r="I76"/>
  <c r="I75"/>
  <c r="I74"/>
  <c r="I73"/>
  <c r="I72"/>
  <c r="I70"/>
  <c r="I69"/>
  <c r="I68"/>
  <c r="I67"/>
  <c r="I66"/>
  <c r="I64"/>
  <c r="I63"/>
  <c r="I62"/>
  <c r="I61"/>
  <c r="I60"/>
  <c r="I59"/>
  <c r="I58"/>
  <c r="I56"/>
  <c r="I55"/>
  <c r="I54"/>
  <c r="I53"/>
  <c r="I52"/>
  <c r="I51"/>
  <c r="I49"/>
  <c r="I48"/>
  <c r="I47"/>
  <c r="I46"/>
  <c r="I45"/>
  <c r="I44"/>
  <c r="I42"/>
  <c r="I41"/>
  <c r="I40"/>
  <c r="I39"/>
  <c r="I38"/>
  <c r="I37"/>
  <c r="I36"/>
  <c r="I34"/>
  <c r="I33"/>
  <c r="I32"/>
  <c r="I31"/>
  <c r="I30"/>
  <c r="I29"/>
  <c r="I28"/>
  <c r="I27"/>
  <c r="F27"/>
  <c r="I26"/>
  <c r="I25"/>
  <c r="I23"/>
  <c r="I22"/>
  <c r="I20"/>
  <c r="I17"/>
  <c r="I16"/>
  <c r="I14"/>
  <c r="I13"/>
</calcChain>
</file>

<file path=xl/sharedStrings.xml><?xml version="1.0" encoding="utf-8"?>
<sst xmlns="http://schemas.openxmlformats.org/spreadsheetml/2006/main" count="149" uniqueCount="110">
  <si>
    <t>1.</t>
  </si>
  <si>
    <t>2.</t>
  </si>
  <si>
    <t>Հաստիքացուցակը և պաշտոնային դրույքաչափերը`</t>
  </si>
  <si>
    <t>Հ/հ</t>
  </si>
  <si>
    <t>Հաստիքի անվանումը</t>
  </si>
  <si>
    <t>Պաշտոնի ծածկագիրը</t>
  </si>
  <si>
    <t>Հաստիքային միավորը</t>
  </si>
  <si>
    <t>Պաշտոնային դրույքաչափը</t>
  </si>
  <si>
    <t>Հավելում</t>
  </si>
  <si>
    <t>Հավելավճար</t>
  </si>
  <si>
    <t>Աշխատա-վարձի չափը</t>
  </si>
  <si>
    <t>ՔԱՂԱՔԱԿԱՆ ՊԱՇՏՈՆՆԵՐ</t>
  </si>
  <si>
    <t>Համայնքի ղեկավար</t>
  </si>
  <si>
    <t xml:space="preserve">Համայնքի ղեկավարի տեղակալ </t>
  </si>
  <si>
    <t>ՀԱՅԵՑՈՂԱԿԱՆ ՊԱՇՏՈՆՆԵՐ</t>
  </si>
  <si>
    <t>Համայնքի ղեկավարի խորհրդական</t>
  </si>
  <si>
    <t>Համայնքի ղեկավարի  օգնական</t>
  </si>
  <si>
    <t>ՀԱՄԱՅՆՔԱՅԻՆ ԾԱՌԱՅՈՒԹՅԱՆ ՊԱՇՏՈՆՆԵՐ</t>
  </si>
  <si>
    <t>Աշխատակազմի քարտուղար</t>
  </si>
  <si>
    <t>1.1-1</t>
  </si>
  <si>
    <t>ՔԱՂԱՔԱՑԻԱԿԱՆ ԿԱՑՈՒԹՅԱՆ ԱԿՏԵՐԻ ԳՐԱՆՑՄԱՆ ԱԲՈՎՅԱՆԻ ՏԱՐԱԾՔԱՅԻՆ ԲԱԺԻՆ</t>
  </si>
  <si>
    <t>Բաժնի պետ</t>
  </si>
  <si>
    <t>1.3-1</t>
  </si>
  <si>
    <t>1-ին  կարգի մասնագետ</t>
  </si>
  <si>
    <t>3.2-14</t>
  </si>
  <si>
    <t>ՖԻՆԱՆՍԱՏՆՏԵՍԱԳԻՏԱԿԱՆ ԲԱԺԻՆ</t>
  </si>
  <si>
    <t>2.1-1</t>
  </si>
  <si>
    <t>Բաժնի պետի տեղակալ</t>
  </si>
  <si>
    <t>2.2-1</t>
  </si>
  <si>
    <t>Գլխավոր մասնագետ</t>
  </si>
  <si>
    <t>2.3-2</t>
  </si>
  <si>
    <t xml:space="preserve">Գլխավոր մասնագետ </t>
  </si>
  <si>
    <t>2.3-3</t>
  </si>
  <si>
    <t>Առաջատար մասնագետ</t>
  </si>
  <si>
    <t>3.1-1</t>
  </si>
  <si>
    <t>3.1-2</t>
  </si>
  <si>
    <t>3.1-3</t>
  </si>
  <si>
    <t>3.1-6</t>
  </si>
  <si>
    <t>1-ին կարգի մասնագետ</t>
  </si>
  <si>
    <t>3.2-1</t>
  </si>
  <si>
    <t>3.2-2</t>
  </si>
  <si>
    <t>ՔԱՂԱՔԱՇԻՆՈՒԹՅԱՆ ԲԱԺԻՆ</t>
  </si>
  <si>
    <t>2.1-2</t>
  </si>
  <si>
    <t>Գլխավոր մասնագետ -ճարտարապետ</t>
  </si>
  <si>
    <t>2.3-4</t>
  </si>
  <si>
    <t>3.2-3</t>
  </si>
  <si>
    <t>3.2-16</t>
  </si>
  <si>
    <t>2-րդ կարգի մասնագետ</t>
  </si>
  <si>
    <t>3.3-3</t>
  </si>
  <si>
    <t>3.3-5</t>
  </si>
  <si>
    <t>3.3-6</t>
  </si>
  <si>
    <t>ԲՆԱԿԱՐԱՆԱՅԻՆ ԿՈՄՈՒՆԱԼ ՏՆՏԵՍՈՒԹՅԱՆ ԵՎ ԱՆՇԱՐԺ ԳՈՒՅՔԻ ԿԱՌԱՎԱՐՄԱՆ ԲԱԺԻՆ</t>
  </si>
  <si>
    <t>Բաժնի  պետ</t>
  </si>
  <si>
    <t>2.1-3</t>
  </si>
  <si>
    <t>2.3-1</t>
  </si>
  <si>
    <t>3.2-4</t>
  </si>
  <si>
    <t>3.2-5</t>
  </si>
  <si>
    <t>3.3-7</t>
  </si>
  <si>
    <t>3.3-8</t>
  </si>
  <si>
    <t>ՏՐԱՆՍՊՈՐՏԻ, ԱՌԵՎՏՐԻ ԵՎ ՍՊԱՍԱՐԿՈՒՄՆԵՐԻ ԿԱՆՈՆԱԿԱՐԳՄԱՆ ԲԱԺԻՆ</t>
  </si>
  <si>
    <t>2.1-4</t>
  </si>
  <si>
    <t>2.3-6</t>
  </si>
  <si>
    <t>3.2-6</t>
  </si>
  <si>
    <t>3.2-7</t>
  </si>
  <si>
    <t>3.2-8</t>
  </si>
  <si>
    <t>3.3-9</t>
  </si>
  <si>
    <t>ՍՈՑԻԱԼԱԿԱՆ ԾՐԱԳՐԵՐԻ, ՏԵՂԵԿԱՏՎՈՒԹՅԱՆ ԵՎ ԳՈՐԾԱՎԱՐՈՒԹՅԱՆ ԲԱԺԻՆ</t>
  </si>
  <si>
    <t>2.1-5</t>
  </si>
  <si>
    <t>2.3-8</t>
  </si>
  <si>
    <t>3.1-4</t>
  </si>
  <si>
    <t>3.2-9</t>
  </si>
  <si>
    <t>3.2-17</t>
  </si>
  <si>
    <t>3.2-18</t>
  </si>
  <si>
    <t>3.3-14</t>
  </si>
  <si>
    <t>ԿՐԹՈՒԹՅԱՆ, ՄՇԱԿՈՒՅԹԻ, ԱՌՈՂՋԱՊԱՀՈՒԹՅԱՆ, ՍՊՈՐՏԻ ԵՎ ԷԿՈԼՈԳԻԱՅԻ ԲԱԺԻՆ</t>
  </si>
  <si>
    <t>2.1-6</t>
  </si>
  <si>
    <t>Առաջատար  մասնագետ</t>
  </si>
  <si>
    <t>3.1-7</t>
  </si>
  <si>
    <t>3.2-10</t>
  </si>
  <si>
    <t>3.2-11</t>
  </si>
  <si>
    <t>3.3-17</t>
  </si>
  <si>
    <t>ԻՐԱՎԱԲԱՆԱԿԱՆ ԲԱԺԻՆ</t>
  </si>
  <si>
    <t>2.1-7</t>
  </si>
  <si>
    <t>2.3-7</t>
  </si>
  <si>
    <t>3.1-5</t>
  </si>
  <si>
    <t>3.1-8</t>
  </si>
  <si>
    <t>3.2-12</t>
  </si>
  <si>
    <t>3.2-13</t>
  </si>
  <si>
    <t>ՆԵՐՔԻՆ ԱՈՒԴԻՏԻ ԲԱԺԻՆ</t>
  </si>
  <si>
    <t>2.1-9</t>
  </si>
  <si>
    <t>Առաջատար մասնագետ-աուդիտոր</t>
  </si>
  <si>
    <t>3.1-9</t>
  </si>
  <si>
    <t>ՔԱՂԱՔԱՑԻԱԿԱՆ ԱՇԽԱՏԱՆՔ ԿԱՏԱՐՈՂՆԵՐ</t>
  </si>
  <si>
    <t>Սպորտային միջոցառումների կազմակերպման և անցկացման պատասխանատու</t>
  </si>
  <si>
    <t>Համայնքային  կառավարման տեղեկատվական համակարգի կառավարիչ</t>
  </si>
  <si>
    <t xml:space="preserve">Պաշտպանության գծով աշխատանքների իրականացման պատասխանատու </t>
  </si>
  <si>
    <t>Գլխավոր հաշվապահ</t>
  </si>
  <si>
    <t>ՏԵԽՆԻԿԱԿԱՆ ՍՊԱՍԱՐԿՄԱՆ ԱՆՁՆԱԿԱԶՄ</t>
  </si>
  <si>
    <t>Տնտեսվար - պահեստապետ</t>
  </si>
  <si>
    <t xml:space="preserve">Համակարգչային տպիչ սարքերը սպասարկող </t>
  </si>
  <si>
    <t>Վարորդ</t>
  </si>
  <si>
    <t>Էլեկտրիկ</t>
  </si>
  <si>
    <t>Հյուսն</t>
  </si>
  <si>
    <t>Հավաքարար</t>
  </si>
  <si>
    <t>Ընդամենը</t>
  </si>
  <si>
    <t>»։</t>
  </si>
  <si>
    <t>Աշխատողների քանակը - 74</t>
  </si>
  <si>
    <t>Հավելված
Աբովյան համայնքի ավագանու 2019 թվականի 
-------------------------------- -ի  N      - Ա որոշման</t>
  </si>
  <si>
    <t>ԱԲՈՎՅԱՆԻ  ՀԱՄԱՅՆՔԱՊԵՏԱՐԱՆԻ  ԱՇԽԱՏԱԿԱԶՄԻ  ԱՇԽԱՏՈՂՆԵՐԻ ՔԱՆԱԿԸ,  ՀԱՍՏԻՔԱՑՈՒՑԱԿԸ  ԵՎ  ՊԱՇՏՈՆԱՅԻՆ  ԴՐՈՒՅՔԱՉԱՓԵՐԸ 
 2020  ԹՎԱԿԱՆԻ  ՀԱՄԱՐ</t>
  </si>
  <si>
    <t>Համայնքի ղեկավարի մամուլի քարտուղար</t>
  </si>
</sst>
</file>

<file path=xl/styles.xml><?xml version="1.0" encoding="utf-8"?>
<styleSheet xmlns="http://schemas.openxmlformats.org/spreadsheetml/2006/main">
  <numFmts count="3">
    <numFmt numFmtId="164" formatCode="#,##0_р_.;[Red]#,##0_р_."/>
    <numFmt numFmtId="165" formatCode="#,##0;[Red]#,##0"/>
    <numFmt numFmtId="166" formatCode="0.0"/>
  </numFmts>
  <fonts count="10">
    <font>
      <sz val="10"/>
      <name val="Arial Cyr"/>
      <family val="2"/>
    </font>
    <font>
      <sz val="10"/>
      <name val="GHEA Grapalat"/>
      <family val="3"/>
    </font>
    <font>
      <b/>
      <sz val="12"/>
      <name val="GHEA Grapalat"/>
      <family val="3"/>
    </font>
    <font>
      <b/>
      <sz val="11"/>
      <name val="GHEA Grapalat"/>
      <family val="3"/>
    </font>
    <font>
      <sz val="9"/>
      <name val="GHEA Grapalat"/>
      <family val="3"/>
    </font>
    <font>
      <sz val="11"/>
      <name val="GHEA Grapalat"/>
      <family val="3"/>
    </font>
    <font>
      <b/>
      <sz val="10"/>
      <name val="GHEA Grapalat"/>
      <family val="3"/>
    </font>
    <font>
      <b/>
      <i/>
      <u/>
      <sz val="10"/>
      <name val="GHEA Grapalat"/>
      <family val="3"/>
    </font>
    <font>
      <b/>
      <sz val="9"/>
      <name val="GHEA Grapalat"/>
      <family val="3"/>
    </font>
    <font>
      <b/>
      <i/>
      <u/>
      <sz val="11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left"/>
    </xf>
    <xf numFmtId="0" fontId="1" fillId="2" borderId="0" xfId="0" applyFont="1" applyFill="1" applyBorder="1"/>
    <xf numFmtId="0" fontId="1" fillId="2" borderId="0" xfId="0" applyFont="1" applyFill="1"/>
    <xf numFmtId="0" fontId="1" fillId="2" borderId="0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/>
    <xf numFmtId="0" fontId="1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right"/>
    </xf>
    <xf numFmtId="0" fontId="4" fillId="2" borderId="4" xfId="0" applyFont="1" applyFill="1" applyBorder="1" applyAlignment="1">
      <alignment horizontal="center" vertical="center" textRotation="90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textRotation="90" wrapText="1"/>
    </xf>
    <xf numFmtId="0" fontId="1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1" fontId="1" fillId="2" borderId="2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165" fontId="5" fillId="2" borderId="2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165" fontId="1" fillId="2" borderId="2" xfId="0" applyNumberFormat="1" applyFont="1" applyFill="1" applyBorder="1" applyAlignment="1">
      <alignment horizontal="center" vertical="center" wrapText="1"/>
    </xf>
    <xf numFmtId="165" fontId="1" fillId="2" borderId="2" xfId="0" applyNumberFormat="1" applyFont="1" applyFill="1" applyBorder="1" applyAlignment="1">
      <alignment horizontal="left" vertical="center" wrapText="1"/>
    </xf>
    <xf numFmtId="165" fontId="1" fillId="2" borderId="0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165" fontId="6" fillId="2" borderId="0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166" fontId="1" fillId="2" borderId="0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1" fontId="3" fillId="2" borderId="2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/>
    <xf numFmtId="0" fontId="3" fillId="2" borderId="0" xfId="0" applyFont="1" applyFill="1" applyBorder="1"/>
    <xf numFmtId="0" fontId="3" fillId="2" borderId="0" xfId="0" applyFont="1" applyFill="1"/>
    <xf numFmtId="49" fontId="3" fillId="2" borderId="0" xfId="0" applyNumberFormat="1" applyFont="1" applyFill="1" applyBorder="1"/>
    <xf numFmtId="0" fontId="1" fillId="2" borderId="0" xfId="0" applyFont="1" applyFill="1" applyBorder="1" applyAlignment="1">
      <alignment horizontal="left" vertical="center" wrapText="1"/>
    </xf>
    <xf numFmtId="49" fontId="5" fillId="2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49" fontId="1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165" fontId="3" fillId="2" borderId="2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1" fontId="1" fillId="2" borderId="3" xfId="0" applyNumberFormat="1" applyFont="1" applyFill="1" applyBorder="1" applyAlignment="1">
      <alignment horizontal="center" vertical="center" wrapText="1"/>
    </xf>
    <xf numFmtId="165" fontId="5" fillId="2" borderId="3" xfId="0" applyNumberFormat="1" applyFont="1" applyFill="1" applyBorder="1" applyAlignment="1">
      <alignment horizontal="center" vertical="center" wrapText="1"/>
    </xf>
    <xf numFmtId="165" fontId="9" fillId="2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textRotation="90" wrapText="1"/>
    </xf>
    <xf numFmtId="0" fontId="4" fillId="2" borderId="3" xfId="0" applyFont="1" applyFill="1" applyBorder="1" applyAlignment="1">
      <alignment horizontal="center" vertical="center" textRotation="90" wrapText="1"/>
    </xf>
    <xf numFmtId="0" fontId="4" fillId="2" borderId="5" xfId="0" applyFont="1" applyFill="1" applyBorder="1" applyAlignment="1">
      <alignment horizontal="center" vertical="center" textRotation="90" wrapText="1"/>
    </xf>
    <xf numFmtId="165" fontId="3" fillId="2" borderId="6" xfId="0" applyNumberFormat="1" applyFont="1" applyFill="1" applyBorder="1" applyAlignment="1">
      <alignment horizontal="center" vertical="center" wrapText="1"/>
    </xf>
    <xf numFmtId="165" fontId="3" fillId="2" borderId="0" xfId="0" applyNumberFormat="1" applyFont="1" applyFill="1" applyBorder="1" applyAlignment="1">
      <alignment horizontal="center" vertical="center" wrapText="1"/>
    </xf>
    <xf numFmtId="165" fontId="3" fillId="2" borderId="7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50"/>
  <sheetViews>
    <sheetView tabSelected="1" topLeftCell="A61" workbookViewId="0">
      <selection activeCell="E93" sqref="E93"/>
    </sheetView>
  </sheetViews>
  <sheetFormatPr defaultRowHeight="16.5"/>
  <cols>
    <col min="1" max="1" width="5.5703125" style="1" customWidth="1"/>
    <col min="2" max="2" width="29.5703125" style="2" customWidth="1"/>
    <col min="3" max="3" width="8.140625" style="1" customWidth="1"/>
    <col min="4" max="4" width="6.7109375" style="1" customWidth="1"/>
    <col min="5" max="5" width="13.140625" style="53" customWidth="1"/>
    <col min="6" max="6" width="9.140625" style="4" hidden="1" customWidth="1"/>
    <col min="7" max="7" width="6.5703125" style="3" customWidth="1"/>
    <col min="8" max="8" width="9.140625" style="3"/>
    <col min="9" max="9" width="13" style="3" customWidth="1"/>
    <col min="10" max="10" width="2.140625" style="3" hidden="1" customWidth="1"/>
    <col min="11" max="11" width="9.140625" style="3" customWidth="1"/>
    <col min="12" max="19" width="9.140625" style="3"/>
    <col min="20" max="16384" width="9.140625" style="4"/>
  </cols>
  <sheetData>
    <row r="1" spans="1:19" ht="16.5" customHeight="1">
      <c r="E1" s="61" t="s">
        <v>107</v>
      </c>
      <c r="F1" s="61"/>
      <c r="G1" s="61"/>
      <c r="H1" s="61"/>
      <c r="I1" s="61"/>
      <c r="J1" s="61"/>
    </row>
    <row r="2" spans="1:19" ht="27.75" customHeight="1">
      <c r="E2" s="61"/>
      <c r="F2" s="61"/>
      <c r="G2" s="61"/>
      <c r="H2" s="61"/>
      <c r="I2" s="61"/>
      <c r="J2" s="61"/>
    </row>
    <row r="3" spans="1:19" ht="44.25" customHeight="1">
      <c r="E3" s="5"/>
      <c r="F3" s="5"/>
      <c r="G3" s="5"/>
      <c r="H3" s="5"/>
      <c r="I3" s="5"/>
      <c r="J3" s="5"/>
    </row>
    <row r="4" spans="1:19" s="7" customFormat="1" ht="55.5" customHeight="1">
      <c r="A4" s="62" t="s">
        <v>108</v>
      </c>
      <c r="B4" s="62"/>
      <c r="C4" s="62"/>
      <c r="D4" s="62"/>
      <c r="E4" s="62"/>
      <c r="F4" s="62"/>
      <c r="G4" s="62"/>
      <c r="H4" s="62"/>
      <c r="I4" s="62"/>
      <c r="J4" s="6"/>
      <c r="K4" s="6"/>
      <c r="L4" s="6"/>
      <c r="M4" s="6"/>
      <c r="N4" s="6"/>
      <c r="O4" s="6"/>
      <c r="P4" s="6"/>
      <c r="Q4" s="6"/>
      <c r="R4" s="6"/>
      <c r="S4" s="6"/>
    </row>
    <row r="5" spans="1:19" s="7" customFormat="1" ht="12" customHeight="1">
      <c r="A5" s="8"/>
      <c r="B5" s="8"/>
      <c r="C5" s="8"/>
      <c r="D5" s="8"/>
      <c r="E5" s="8"/>
      <c r="F5" s="8"/>
      <c r="G5" s="8"/>
      <c r="H5" s="8"/>
      <c r="I5" s="8"/>
      <c r="J5" s="6"/>
      <c r="K5" s="6"/>
      <c r="L5" s="6"/>
      <c r="M5" s="6"/>
      <c r="N5" s="6"/>
      <c r="O5" s="6"/>
      <c r="P5" s="6"/>
      <c r="Q5" s="6"/>
      <c r="R5" s="6"/>
      <c r="S5" s="6"/>
    </row>
    <row r="6" spans="1:19" s="9" customFormat="1" ht="21.75" customHeight="1">
      <c r="A6" s="9" t="s">
        <v>0</v>
      </c>
      <c r="B6" s="63" t="s">
        <v>106</v>
      </c>
      <c r="C6" s="63"/>
      <c r="D6" s="63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s="9" customFormat="1" ht="21.75" customHeight="1">
      <c r="A7" s="9" t="s">
        <v>1</v>
      </c>
      <c r="B7" s="63" t="s">
        <v>2</v>
      </c>
      <c r="C7" s="63"/>
      <c r="D7" s="63"/>
      <c r="E7" s="63"/>
      <c r="F7" s="63"/>
      <c r="G7" s="63"/>
      <c r="H7" s="63"/>
      <c r="I7" s="63"/>
      <c r="J7" s="10"/>
      <c r="K7" s="10"/>
      <c r="L7" s="10"/>
      <c r="M7" s="10"/>
      <c r="N7" s="10"/>
      <c r="O7" s="10"/>
      <c r="P7" s="10"/>
      <c r="Q7" s="10"/>
      <c r="R7" s="10"/>
      <c r="S7" s="10"/>
    </row>
    <row r="8" spans="1:19" ht="15" customHeight="1">
      <c r="A8" s="11"/>
      <c r="B8" s="12"/>
      <c r="C8" s="11"/>
      <c r="D8" s="11"/>
      <c r="E8" s="13"/>
      <c r="F8" s="1"/>
    </row>
    <row r="9" spans="1:19" s="16" customFormat="1" ht="28.5" customHeight="1">
      <c r="A9" s="64" t="s">
        <v>3</v>
      </c>
      <c r="B9" s="65" t="s">
        <v>4</v>
      </c>
      <c r="C9" s="67" t="s">
        <v>5</v>
      </c>
      <c r="D9" s="68" t="s">
        <v>6</v>
      </c>
      <c r="E9" s="67" t="s">
        <v>7</v>
      </c>
      <c r="F9" s="14"/>
      <c r="G9" s="67" t="s">
        <v>8</v>
      </c>
      <c r="H9" s="67" t="s">
        <v>9</v>
      </c>
      <c r="I9" s="67" t="s">
        <v>10</v>
      </c>
      <c r="J9" s="15"/>
      <c r="K9" s="15"/>
      <c r="L9" s="15"/>
      <c r="M9" s="15"/>
      <c r="N9" s="15"/>
      <c r="O9" s="15"/>
      <c r="P9" s="15"/>
      <c r="Q9" s="15"/>
      <c r="R9" s="15"/>
      <c r="S9" s="15"/>
    </row>
    <row r="10" spans="1:19" s="16" customFormat="1" ht="53.25" customHeight="1">
      <c r="A10" s="64"/>
      <c r="B10" s="66"/>
      <c r="C10" s="67"/>
      <c r="D10" s="69"/>
      <c r="E10" s="67"/>
      <c r="F10" s="17"/>
      <c r="G10" s="67"/>
      <c r="H10" s="67"/>
      <c r="I10" s="67"/>
      <c r="J10" s="15"/>
      <c r="K10" s="15"/>
      <c r="L10" s="15"/>
      <c r="M10" s="15"/>
      <c r="N10" s="15"/>
      <c r="O10" s="15"/>
      <c r="P10" s="15"/>
      <c r="Q10" s="15"/>
      <c r="R10" s="15"/>
      <c r="S10" s="15"/>
    </row>
    <row r="11" spans="1:19" s="7" customFormat="1" ht="27" customHeight="1">
      <c r="A11" s="18">
        <v>1</v>
      </c>
      <c r="B11" s="18">
        <v>2</v>
      </c>
      <c r="C11" s="18">
        <v>3</v>
      </c>
      <c r="D11" s="18">
        <v>4</v>
      </c>
      <c r="E11" s="19">
        <v>5</v>
      </c>
      <c r="F11" s="6"/>
      <c r="G11" s="18">
        <v>6</v>
      </c>
      <c r="H11" s="18">
        <v>7</v>
      </c>
      <c r="I11" s="18">
        <v>8</v>
      </c>
      <c r="J11" s="6"/>
      <c r="K11" s="6"/>
      <c r="L11" s="6"/>
      <c r="M11" s="6"/>
      <c r="N11" s="6"/>
      <c r="O11" s="6"/>
      <c r="P11" s="6"/>
      <c r="Q11" s="6"/>
      <c r="R11" s="6"/>
      <c r="S11" s="6"/>
    </row>
    <row r="12" spans="1:19" s="7" customFormat="1" ht="30" customHeight="1">
      <c r="A12" s="73" t="s">
        <v>11</v>
      </c>
      <c r="B12" s="74"/>
      <c r="C12" s="74"/>
      <c r="D12" s="74"/>
      <c r="E12" s="74"/>
      <c r="F12" s="74"/>
      <c r="G12" s="74"/>
      <c r="H12" s="74"/>
      <c r="I12" s="75"/>
      <c r="J12" s="6"/>
      <c r="K12" s="6"/>
      <c r="L12" s="6"/>
      <c r="M12" s="6"/>
      <c r="N12" s="6"/>
      <c r="O12" s="6"/>
      <c r="P12" s="6"/>
      <c r="Q12" s="6"/>
      <c r="R12" s="6"/>
      <c r="S12" s="6"/>
    </row>
    <row r="13" spans="1:19" s="7" customFormat="1" ht="30" customHeight="1">
      <c r="A13" s="18">
        <v>1</v>
      </c>
      <c r="B13" s="20" t="s">
        <v>12</v>
      </c>
      <c r="C13" s="21"/>
      <c r="D13" s="22">
        <v>1</v>
      </c>
      <c r="E13" s="23">
        <v>280000</v>
      </c>
      <c r="G13" s="24"/>
      <c r="H13" s="24"/>
      <c r="I13" s="24">
        <f>+D13*E13+G13+H13</f>
        <v>280000</v>
      </c>
      <c r="J13" s="6"/>
      <c r="K13" s="6"/>
      <c r="L13" s="6"/>
      <c r="M13" s="6"/>
      <c r="N13" s="6"/>
      <c r="O13" s="6"/>
      <c r="P13" s="6"/>
      <c r="Q13" s="6"/>
      <c r="R13" s="6"/>
      <c r="S13" s="6"/>
    </row>
    <row r="14" spans="1:19" s="7" customFormat="1" ht="30" customHeight="1">
      <c r="A14" s="18">
        <v>2</v>
      </c>
      <c r="B14" s="20" t="s">
        <v>13</v>
      </c>
      <c r="C14" s="21"/>
      <c r="D14" s="22">
        <v>2</v>
      </c>
      <c r="E14" s="24">
        <v>227000</v>
      </c>
      <c r="G14" s="24"/>
      <c r="H14" s="24"/>
      <c r="I14" s="24">
        <f>+D14*E14+G14+H14</f>
        <v>454000</v>
      </c>
      <c r="J14" s="6"/>
      <c r="K14" s="6"/>
      <c r="L14" s="6"/>
      <c r="M14" s="6"/>
      <c r="N14" s="6"/>
      <c r="O14" s="6"/>
      <c r="P14" s="6"/>
      <c r="Q14" s="6"/>
      <c r="R14" s="6"/>
      <c r="S14" s="6"/>
    </row>
    <row r="15" spans="1:19" s="26" customFormat="1" ht="30" customHeight="1">
      <c r="A15" s="73" t="s">
        <v>14</v>
      </c>
      <c r="B15" s="74"/>
      <c r="C15" s="74"/>
      <c r="D15" s="74"/>
      <c r="E15" s="74"/>
      <c r="F15" s="74"/>
      <c r="G15" s="74"/>
      <c r="H15" s="74"/>
      <c r="I15" s="75"/>
      <c r="J15" s="25"/>
      <c r="K15" s="25"/>
      <c r="L15" s="25"/>
      <c r="M15" s="25"/>
      <c r="N15" s="25"/>
      <c r="O15" s="25"/>
      <c r="P15" s="25"/>
      <c r="Q15" s="25"/>
      <c r="R15" s="25"/>
      <c r="S15" s="25"/>
    </row>
    <row r="16" spans="1:19" s="7" customFormat="1" ht="30" customHeight="1">
      <c r="A16" s="18">
        <v>3</v>
      </c>
      <c r="B16" s="20" t="s">
        <v>15</v>
      </c>
      <c r="C16" s="21"/>
      <c r="D16" s="22">
        <v>2</v>
      </c>
      <c r="E16" s="24">
        <v>200000</v>
      </c>
      <c r="G16" s="24"/>
      <c r="H16" s="24"/>
      <c r="I16" s="24">
        <f>+D16*E16+G16+H16</f>
        <v>400000</v>
      </c>
      <c r="J16" s="6"/>
      <c r="K16" s="6"/>
      <c r="L16" s="6"/>
      <c r="M16" s="6"/>
      <c r="N16" s="6"/>
      <c r="O16" s="6"/>
      <c r="P16" s="6"/>
      <c r="Q16" s="6"/>
      <c r="R16" s="6"/>
      <c r="S16" s="6"/>
    </row>
    <row r="17" spans="1:19" s="7" customFormat="1" ht="30" customHeight="1">
      <c r="A17" s="39">
        <v>4</v>
      </c>
      <c r="B17" s="55" t="s">
        <v>16</v>
      </c>
      <c r="C17" s="56"/>
      <c r="D17" s="57">
        <v>2</v>
      </c>
      <c r="E17" s="58">
        <v>200000</v>
      </c>
      <c r="G17" s="58"/>
      <c r="H17" s="58"/>
      <c r="I17" s="58">
        <f>+D17*E17+G17+H17</f>
        <v>400000</v>
      </c>
      <c r="J17" s="6"/>
      <c r="K17" s="6"/>
      <c r="L17" s="6"/>
      <c r="M17" s="6"/>
      <c r="N17" s="6"/>
      <c r="O17" s="6"/>
      <c r="P17" s="6"/>
      <c r="Q17" s="6"/>
      <c r="R17" s="6"/>
      <c r="S17" s="6"/>
    </row>
    <row r="18" spans="1:19" s="7" customFormat="1" ht="30" customHeight="1">
      <c r="A18" s="18">
        <v>5</v>
      </c>
      <c r="B18" s="20" t="s">
        <v>109</v>
      </c>
      <c r="C18" s="21"/>
      <c r="D18" s="22">
        <v>1</v>
      </c>
      <c r="E18" s="24">
        <v>200000</v>
      </c>
      <c r="F18" s="60"/>
      <c r="G18" s="59"/>
      <c r="H18" s="59"/>
      <c r="I18" s="24">
        <f>+D18*E18+G18+H18</f>
        <v>200000</v>
      </c>
      <c r="J18" s="6"/>
      <c r="K18" s="6"/>
      <c r="L18" s="6"/>
      <c r="M18" s="6"/>
      <c r="N18" s="6"/>
      <c r="O18" s="6"/>
      <c r="P18" s="6"/>
      <c r="Q18" s="6"/>
      <c r="R18" s="6"/>
      <c r="S18" s="6"/>
    </row>
    <row r="19" spans="1:19" s="26" customFormat="1" ht="30" customHeight="1">
      <c r="A19" s="73" t="s">
        <v>17</v>
      </c>
      <c r="B19" s="74"/>
      <c r="C19" s="74"/>
      <c r="D19" s="74"/>
      <c r="E19" s="74"/>
      <c r="F19" s="74"/>
      <c r="G19" s="74"/>
      <c r="H19" s="74"/>
      <c r="I19" s="75"/>
      <c r="J19" s="25"/>
      <c r="K19" s="25"/>
      <c r="L19" s="25"/>
      <c r="M19" s="25"/>
      <c r="N19" s="25"/>
      <c r="O19" s="25"/>
      <c r="P19" s="25"/>
      <c r="Q19" s="25"/>
      <c r="R19" s="25"/>
      <c r="S19" s="25"/>
    </row>
    <row r="20" spans="1:19" s="7" customFormat="1" ht="30" customHeight="1">
      <c r="A20" s="27">
        <v>6</v>
      </c>
      <c r="B20" s="28" t="s">
        <v>18</v>
      </c>
      <c r="C20" s="27" t="s">
        <v>19</v>
      </c>
      <c r="D20" s="27">
        <v>1</v>
      </c>
      <c r="E20" s="24">
        <v>227000</v>
      </c>
      <c r="G20" s="24"/>
      <c r="H20" s="24"/>
      <c r="I20" s="24">
        <f>+D20*E20+G20+H20</f>
        <v>227000</v>
      </c>
      <c r="J20" s="6"/>
      <c r="K20" s="6"/>
      <c r="L20" s="6"/>
      <c r="M20" s="6"/>
      <c r="N20" s="6"/>
      <c r="O20" s="6"/>
      <c r="P20" s="6"/>
      <c r="Q20" s="6"/>
      <c r="R20" s="6"/>
      <c r="S20" s="6"/>
    </row>
    <row r="21" spans="1:19" s="26" customFormat="1" ht="36" customHeight="1">
      <c r="A21" s="70" t="s">
        <v>20</v>
      </c>
      <c r="B21" s="71"/>
      <c r="C21" s="71"/>
      <c r="D21" s="71"/>
      <c r="E21" s="71"/>
      <c r="F21" s="71"/>
      <c r="G21" s="71"/>
      <c r="H21" s="71"/>
      <c r="I21" s="72"/>
      <c r="J21" s="25"/>
      <c r="K21" s="25"/>
      <c r="L21" s="25"/>
      <c r="M21" s="25"/>
      <c r="N21" s="25"/>
      <c r="O21" s="25"/>
      <c r="P21" s="25"/>
      <c r="Q21" s="25"/>
      <c r="R21" s="25"/>
      <c r="S21" s="25"/>
    </row>
    <row r="22" spans="1:19" s="7" customFormat="1" ht="30" customHeight="1">
      <c r="A22" s="27">
        <v>7</v>
      </c>
      <c r="B22" s="28" t="s">
        <v>21</v>
      </c>
      <c r="C22" s="27" t="s">
        <v>22</v>
      </c>
      <c r="D22" s="27">
        <v>1</v>
      </c>
      <c r="E22" s="24">
        <v>256600</v>
      </c>
      <c r="F22" s="24"/>
      <c r="G22" s="24"/>
      <c r="H22" s="24"/>
      <c r="I22" s="24">
        <f>+D22*E22+G22+H22</f>
        <v>256600</v>
      </c>
      <c r="J22" s="6"/>
      <c r="K22" s="6"/>
      <c r="L22" s="6"/>
      <c r="M22" s="6"/>
      <c r="N22" s="6"/>
      <c r="O22" s="6"/>
      <c r="P22" s="6"/>
      <c r="Q22" s="6"/>
      <c r="R22" s="6"/>
      <c r="S22" s="6"/>
    </row>
    <row r="23" spans="1:19" s="7" customFormat="1" ht="30" customHeight="1">
      <c r="A23" s="27">
        <v>8</v>
      </c>
      <c r="B23" s="28" t="s">
        <v>23</v>
      </c>
      <c r="C23" s="27" t="s">
        <v>24</v>
      </c>
      <c r="D23" s="27">
        <v>1</v>
      </c>
      <c r="E23" s="24">
        <v>133600</v>
      </c>
      <c r="F23" s="24"/>
      <c r="G23" s="24"/>
      <c r="H23" s="24"/>
      <c r="I23" s="24">
        <f>+D23*E23+G23+H23</f>
        <v>133600</v>
      </c>
      <c r="J23" s="6"/>
      <c r="K23" s="6"/>
      <c r="L23" s="6"/>
      <c r="M23" s="6"/>
      <c r="N23" s="6"/>
      <c r="O23" s="6"/>
      <c r="P23" s="6"/>
      <c r="Q23" s="6"/>
      <c r="R23" s="6"/>
      <c r="S23" s="6"/>
    </row>
    <row r="24" spans="1:19" s="7" customFormat="1" ht="30" customHeight="1">
      <c r="A24" s="70" t="s">
        <v>25</v>
      </c>
      <c r="B24" s="71"/>
      <c r="C24" s="71"/>
      <c r="D24" s="71"/>
      <c r="E24" s="71"/>
      <c r="F24" s="71"/>
      <c r="G24" s="71"/>
      <c r="H24" s="71"/>
      <c r="I24" s="72"/>
      <c r="J24" s="6"/>
      <c r="K24" s="6"/>
      <c r="L24" s="6"/>
      <c r="M24" s="6"/>
      <c r="N24" s="6"/>
      <c r="O24" s="6"/>
      <c r="P24" s="6"/>
      <c r="Q24" s="6"/>
      <c r="R24" s="6"/>
      <c r="S24" s="6"/>
    </row>
    <row r="25" spans="1:19" s="7" customFormat="1" ht="30" customHeight="1">
      <c r="A25" s="27">
        <v>9</v>
      </c>
      <c r="B25" s="28" t="s">
        <v>21</v>
      </c>
      <c r="C25" s="27" t="s">
        <v>26</v>
      </c>
      <c r="D25" s="27">
        <v>1</v>
      </c>
      <c r="E25" s="24">
        <v>200000</v>
      </c>
      <c r="F25" s="24"/>
      <c r="G25" s="24"/>
      <c r="H25" s="24">
        <v>20000</v>
      </c>
      <c r="I25" s="24">
        <f t="shared" ref="I25:I34" si="0">+D25*E25+G25+H25</f>
        <v>220000</v>
      </c>
      <c r="J25" s="6"/>
      <c r="K25" s="29"/>
      <c r="L25" s="6"/>
      <c r="M25" s="6"/>
      <c r="N25" s="6"/>
      <c r="O25" s="6"/>
      <c r="P25" s="6"/>
      <c r="Q25" s="6"/>
      <c r="R25" s="6"/>
      <c r="S25" s="6"/>
    </row>
    <row r="26" spans="1:19" s="7" customFormat="1" ht="30" customHeight="1">
      <c r="A26" s="27">
        <v>10</v>
      </c>
      <c r="B26" s="28" t="s">
        <v>27</v>
      </c>
      <c r="C26" s="27" t="s">
        <v>28</v>
      </c>
      <c r="D26" s="27">
        <v>1</v>
      </c>
      <c r="E26" s="24">
        <v>180000</v>
      </c>
      <c r="F26" s="24"/>
      <c r="G26" s="24"/>
      <c r="H26" s="24">
        <v>18000</v>
      </c>
      <c r="I26" s="24">
        <f t="shared" si="0"/>
        <v>198000</v>
      </c>
      <c r="J26" s="6"/>
      <c r="K26" s="6"/>
      <c r="L26" s="6"/>
      <c r="M26" s="6"/>
      <c r="N26" s="6"/>
      <c r="O26" s="6"/>
      <c r="P26" s="6"/>
      <c r="Q26" s="6"/>
      <c r="R26" s="6"/>
      <c r="S26" s="6"/>
    </row>
    <row r="27" spans="1:19" s="31" customFormat="1" ht="30" customHeight="1">
      <c r="A27" s="27">
        <v>11</v>
      </c>
      <c r="B27" s="28" t="s">
        <v>29</v>
      </c>
      <c r="C27" s="27" t="s">
        <v>30</v>
      </c>
      <c r="D27" s="27">
        <v>1</v>
      </c>
      <c r="E27" s="24">
        <v>162000</v>
      </c>
      <c r="F27" s="24" t="e">
        <f>#REF!+F26+F45+#REF!+#REF!</f>
        <v>#REF!</v>
      </c>
      <c r="G27" s="24"/>
      <c r="H27" s="24"/>
      <c r="I27" s="24">
        <f t="shared" si="0"/>
        <v>162000</v>
      </c>
      <c r="J27" s="30"/>
      <c r="K27" s="30"/>
      <c r="L27" s="30"/>
      <c r="M27" s="30"/>
      <c r="N27" s="30"/>
      <c r="O27" s="30"/>
      <c r="P27" s="30"/>
      <c r="Q27" s="30"/>
      <c r="R27" s="30"/>
      <c r="S27" s="30"/>
    </row>
    <row r="28" spans="1:19" s="31" customFormat="1" ht="30" customHeight="1">
      <c r="A28" s="27">
        <v>12</v>
      </c>
      <c r="B28" s="28" t="s">
        <v>31</v>
      </c>
      <c r="C28" s="27" t="s">
        <v>32</v>
      </c>
      <c r="D28" s="27">
        <v>1</v>
      </c>
      <c r="E28" s="24">
        <v>162000</v>
      </c>
      <c r="F28" s="24"/>
      <c r="G28" s="24"/>
      <c r="H28" s="24"/>
      <c r="I28" s="24">
        <f t="shared" si="0"/>
        <v>162000</v>
      </c>
      <c r="J28" s="30"/>
      <c r="K28" s="30"/>
      <c r="L28" s="30"/>
      <c r="M28" s="30"/>
      <c r="N28" s="30"/>
      <c r="O28" s="30"/>
      <c r="P28" s="30"/>
      <c r="Q28" s="30"/>
      <c r="R28" s="30"/>
      <c r="S28" s="30"/>
    </row>
    <row r="29" spans="1:19" s="7" customFormat="1" ht="30" customHeight="1">
      <c r="A29" s="27">
        <v>13</v>
      </c>
      <c r="B29" s="28" t="s">
        <v>33</v>
      </c>
      <c r="C29" s="27" t="s">
        <v>34</v>
      </c>
      <c r="D29" s="27">
        <v>1</v>
      </c>
      <c r="E29" s="24">
        <v>145800</v>
      </c>
      <c r="F29" s="24"/>
      <c r="G29" s="24"/>
      <c r="H29" s="24"/>
      <c r="I29" s="24">
        <f t="shared" si="0"/>
        <v>145800</v>
      </c>
      <c r="J29" s="6"/>
      <c r="K29" s="6"/>
      <c r="L29" s="6"/>
      <c r="M29" s="6"/>
      <c r="N29" s="6"/>
      <c r="O29" s="6"/>
      <c r="P29" s="6"/>
      <c r="Q29" s="6"/>
      <c r="R29" s="6"/>
      <c r="S29" s="6"/>
    </row>
    <row r="30" spans="1:19" s="7" customFormat="1" ht="30" customHeight="1">
      <c r="A30" s="27">
        <v>14</v>
      </c>
      <c r="B30" s="28" t="s">
        <v>33</v>
      </c>
      <c r="C30" s="27" t="s">
        <v>35</v>
      </c>
      <c r="D30" s="27">
        <v>1</v>
      </c>
      <c r="E30" s="24">
        <v>145800</v>
      </c>
      <c r="F30" s="24"/>
      <c r="G30" s="24"/>
      <c r="H30" s="24"/>
      <c r="I30" s="24">
        <f t="shared" si="0"/>
        <v>145800</v>
      </c>
      <c r="J30" s="6"/>
      <c r="K30" s="6"/>
      <c r="L30" s="6"/>
      <c r="M30" s="6"/>
      <c r="N30" s="6"/>
      <c r="O30" s="6"/>
      <c r="P30" s="6"/>
      <c r="Q30" s="6"/>
      <c r="R30" s="6"/>
      <c r="S30" s="6"/>
    </row>
    <row r="31" spans="1:19" s="7" customFormat="1" ht="30" customHeight="1">
      <c r="A31" s="27">
        <v>15</v>
      </c>
      <c r="B31" s="28" t="s">
        <v>33</v>
      </c>
      <c r="C31" s="27" t="s">
        <v>36</v>
      </c>
      <c r="D31" s="27">
        <v>1</v>
      </c>
      <c r="E31" s="24">
        <v>145800</v>
      </c>
      <c r="F31" s="24"/>
      <c r="G31" s="24"/>
      <c r="H31" s="24"/>
      <c r="I31" s="24">
        <f t="shared" si="0"/>
        <v>145800</v>
      </c>
      <c r="J31" s="6"/>
      <c r="K31" s="6"/>
      <c r="L31" s="6"/>
      <c r="M31" s="6"/>
      <c r="N31" s="6"/>
      <c r="O31" s="6"/>
      <c r="P31" s="6"/>
      <c r="Q31" s="6"/>
      <c r="R31" s="6"/>
      <c r="S31" s="6"/>
    </row>
    <row r="32" spans="1:19" s="7" customFormat="1" ht="30" customHeight="1">
      <c r="A32" s="27">
        <v>16</v>
      </c>
      <c r="B32" s="28" t="s">
        <v>33</v>
      </c>
      <c r="C32" s="27" t="s">
        <v>37</v>
      </c>
      <c r="D32" s="27">
        <v>1</v>
      </c>
      <c r="E32" s="24">
        <v>145800</v>
      </c>
      <c r="F32" s="24"/>
      <c r="G32" s="24"/>
      <c r="H32" s="24"/>
      <c r="I32" s="24">
        <f t="shared" si="0"/>
        <v>145800</v>
      </c>
      <c r="J32" s="6"/>
      <c r="K32" s="6"/>
      <c r="L32" s="6"/>
      <c r="M32" s="6"/>
      <c r="N32" s="6"/>
      <c r="O32" s="6"/>
      <c r="P32" s="6"/>
      <c r="Q32" s="6"/>
      <c r="R32" s="6"/>
      <c r="S32" s="6"/>
    </row>
    <row r="33" spans="1:19" s="31" customFormat="1" ht="30" customHeight="1">
      <c r="A33" s="27">
        <v>17</v>
      </c>
      <c r="B33" s="28" t="s">
        <v>38</v>
      </c>
      <c r="C33" s="27" t="s">
        <v>39</v>
      </c>
      <c r="D33" s="27">
        <v>1</v>
      </c>
      <c r="E33" s="24">
        <v>131200</v>
      </c>
      <c r="F33" s="24"/>
      <c r="G33" s="24"/>
      <c r="H33" s="24"/>
      <c r="I33" s="24">
        <f t="shared" si="0"/>
        <v>131200</v>
      </c>
      <c r="J33" s="30"/>
      <c r="K33" s="30"/>
      <c r="L33" s="30"/>
      <c r="M33" s="30"/>
      <c r="N33" s="30"/>
      <c r="O33" s="30"/>
      <c r="P33" s="30"/>
      <c r="Q33" s="30"/>
      <c r="R33" s="30"/>
      <c r="S33" s="30"/>
    </row>
    <row r="34" spans="1:19" s="7" customFormat="1" ht="30" customHeight="1">
      <c r="A34" s="27">
        <v>18</v>
      </c>
      <c r="B34" s="28" t="s">
        <v>38</v>
      </c>
      <c r="C34" s="27" t="s">
        <v>40</v>
      </c>
      <c r="D34" s="27">
        <v>1</v>
      </c>
      <c r="E34" s="24">
        <v>131200</v>
      </c>
      <c r="F34" s="24"/>
      <c r="G34" s="24"/>
      <c r="H34" s="24"/>
      <c r="I34" s="24">
        <f t="shared" si="0"/>
        <v>131200</v>
      </c>
      <c r="J34" s="6"/>
      <c r="K34" s="6"/>
      <c r="L34" s="6"/>
      <c r="M34" s="6"/>
      <c r="N34" s="6"/>
      <c r="O34" s="6"/>
      <c r="P34" s="6"/>
      <c r="Q34" s="6"/>
      <c r="R34" s="6"/>
      <c r="S34" s="6"/>
    </row>
    <row r="35" spans="1:19" s="7" customFormat="1" ht="30" customHeight="1">
      <c r="A35" s="70" t="s">
        <v>41</v>
      </c>
      <c r="B35" s="71"/>
      <c r="C35" s="71"/>
      <c r="D35" s="71"/>
      <c r="E35" s="71"/>
      <c r="F35" s="71"/>
      <c r="G35" s="71"/>
      <c r="H35" s="71"/>
      <c r="I35" s="72"/>
      <c r="J35" s="6"/>
      <c r="K35" s="6"/>
      <c r="L35" s="6"/>
      <c r="M35" s="6"/>
      <c r="N35" s="6"/>
      <c r="O35" s="6"/>
      <c r="P35" s="6"/>
      <c r="Q35" s="6"/>
      <c r="R35" s="6"/>
      <c r="S35" s="6"/>
    </row>
    <row r="36" spans="1:19" s="7" customFormat="1" ht="30" customHeight="1">
      <c r="A36" s="27">
        <v>19</v>
      </c>
      <c r="B36" s="28" t="s">
        <v>21</v>
      </c>
      <c r="C36" s="27" t="s">
        <v>42</v>
      </c>
      <c r="D36" s="27">
        <v>1</v>
      </c>
      <c r="E36" s="24">
        <v>200000</v>
      </c>
      <c r="G36" s="24"/>
      <c r="H36" s="24">
        <v>20000</v>
      </c>
      <c r="I36" s="24">
        <f t="shared" ref="I36:I42" si="1">+D36*E36+G36+H36</f>
        <v>220000</v>
      </c>
      <c r="J36" s="6"/>
      <c r="K36" s="6"/>
      <c r="L36" s="6"/>
      <c r="M36" s="6"/>
      <c r="N36" s="6"/>
      <c r="O36" s="6"/>
      <c r="P36" s="6"/>
      <c r="Q36" s="6"/>
      <c r="R36" s="6"/>
      <c r="S36" s="6"/>
    </row>
    <row r="37" spans="1:19" s="31" customFormat="1" ht="30" customHeight="1">
      <c r="A37" s="27">
        <v>20</v>
      </c>
      <c r="B37" s="28" t="s">
        <v>43</v>
      </c>
      <c r="C37" s="27" t="s">
        <v>44</v>
      </c>
      <c r="D37" s="27">
        <v>1</v>
      </c>
      <c r="E37" s="24">
        <v>162000</v>
      </c>
      <c r="G37" s="24"/>
      <c r="H37" s="24"/>
      <c r="I37" s="24">
        <f t="shared" si="1"/>
        <v>162000</v>
      </c>
      <c r="J37" s="30"/>
      <c r="K37" s="30"/>
      <c r="L37" s="30"/>
      <c r="M37" s="30"/>
      <c r="N37" s="30"/>
      <c r="O37" s="30"/>
      <c r="P37" s="30"/>
      <c r="Q37" s="30"/>
      <c r="R37" s="30"/>
      <c r="S37" s="30"/>
    </row>
    <row r="38" spans="1:19" s="31" customFormat="1" ht="30" customHeight="1">
      <c r="A38" s="27">
        <v>21</v>
      </c>
      <c r="B38" s="28" t="s">
        <v>38</v>
      </c>
      <c r="C38" s="27" t="s">
        <v>45</v>
      </c>
      <c r="D38" s="27">
        <v>1</v>
      </c>
      <c r="E38" s="24">
        <v>131200</v>
      </c>
      <c r="G38" s="24"/>
      <c r="H38" s="24"/>
      <c r="I38" s="24">
        <f t="shared" si="1"/>
        <v>131200</v>
      </c>
      <c r="J38" s="30"/>
      <c r="K38" s="30"/>
      <c r="L38" s="30"/>
      <c r="M38" s="30"/>
      <c r="N38" s="30"/>
      <c r="O38" s="30"/>
      <c r="P38" s="30"/>
      <c r="Q38" s="30"/>
      <c r="R38" s="30"/>
      <c r="S38" s="30"/>
    </row>
    <row r="39" spans="1:19" s="31" customFormat="1" ht="30" customHeight="1">
      <c r="A39" s="27">
        <v>22</v>
      </c>
      <c r="B39" s="28" t="s">
        <v>38</v>
      </c>
      <c r="C39" s="27" t="s">
        <v>46</v>
      </c>
      <c r="D39" s="27">
        <v>1</v>
      </c>
      <c r="E39" s="24">
        <v>131200</v>
      </c>
      <c r="G39" s="24"/>
      <c r="H39" s="24"/>
      <c r="I39" s="24">
        <f t="shared" si="1"/>
        <v>131200</v>
      </c>
      <c r="J39" s="30"/>
      <c r="K39" s="30"/>
      <c r="L39" s="30"/>
      <c r="M39" s="30"/>
      <c r="N39" s="30"/>
      <c r="O39" s="30"/>
      <c r="P39" s="30"/>
      <c r="Q39" s="30"/>
      <c r="R39" s="30"/>
      <c r="S39" s="30"/>
    </row>
    <row r="40" spans="1:19" s="31" customFormat="1" ht="30" customHeight="1">
      <c r="A40" s="27">
        <v>23</v>
      </c>
      <c r="B40" s="28" t="s">
        <v>47</v>
      </c>
      <c r="C40" s="27" t="s">
        <v>48</v>
      </c>
      <c r="D40" s="27">
        <v>1</v>
      </c>
      <c r="E40" s="24">
        <v>118000</v>
      </c>
      <c r="G40" s="24"/>
      <c r="H40" s="24"/>
      <c r="I40" s="24">
        <f t="shared" si="1"/>
        <v>118000</v>
      </c>
      <c r="J40" s="30"/>
      <c r="K40" s="30"/>
      <c r="L40" s="30"/>
      <c r="M40" s="30"/>
      <c r="N40" s="30"/>
      <c r="O40" s="30"/>
      <c r="P40" s="30"/>
      <c r="Q40" s="30"/>
      <c r="R40" s="30"/>
      <c r="S40" s="30"/>
    </row>
    <row r="41" spans="1:19" s="7" customFormat="1" ht="30" customHeight="1">
      <c r="A41" s="27">
        <v>24</v>
      </c>
      <c r="B41" s="28" t="s">
        <v>47</v>
      </c>
      <c r="C41" s="27" t="s">
        <v>49</v>
      </c>
      <c r="D41" s="27">
        <v>1</v>
      </c>
      <c r="E41" s="24">
        <v>118000</v>
      </c>
      <c r="G41" s="24"/>
      <c r="H41" s="24"/>
      <c r="I41" s="24">
        <f t="shared" si="1"/>
        <v>118000</v>
      </c>
      <c r="J41" s="6"/>
      <c r="K41" s="6"/>
      <c r="L41" s="6"/>
      <c r="M41" s="6"/>
      <c r="N41" s="6"/>
      <c r="O41" s="6"/>
      <c r="P41" s="6"/>
      <c r="Q41" s="6"/>
      <c r="R41" s="6"/>
      <c r="S41" s="6"/>
    </row>
    <row r="42" spans="1:19" s="31" customFormat="1" ht="30" customHeight="1">
      <c r="A42" s="27">
        <v>25</v>
      </c>
      <c r="B42" s="28" t="s">
        <v>47</v>
      </c>
      <c r="C42" s="27" t="s">
        <v>50</v>
      </c>
      <c r="D42" s="27">
        <v>1</v>
      </c>
      <c r="E42" s="24">
        <v>118000</v>
      </c>
      <c r="G42" s="24"/>
      <c r="H42" s="24"/>
      <c r="I42" s="24">
        <f t="shared" si="1"/>
        <v>118000</v>
      </c>
      <c r="J42" s="30"/>
      <c r="K42" s="30"/>
      <c r="L42" s="30"/>
      <c r="M42" s="30"/>
      <c r="N42" s="30"/>
      <c r="O42" s="30"/>
      <c r="P42" s="30"/>
      <c r="Q42" s="30"/>
      <c r="R42" s="30"/>
      <c r="S42" s="30"/>
    </row>
    <row r="43" spans="1:19" s="7" customFormat="1" ht="36.75" customHeight="1">
      <c r="A43" s="70" t="s">
        <v>51</v>
      </c>
      <c r="B43" s="71"/>
      <c r="C43" s="71"/>
      <c r="D43" s="71"/>
      <c r="E43" s="71"/>
      <c r="F43" s="71"/>
      <c r="G43" s="71"/>
      <c r="H43" s="71"/>
      <c r="I43" s="72"/>
      <c r="J43" s="6"/>
      <c r="K43" s="6"/>
      <c r="L43" s="6"/>
      <c r="M43" s="6"/>
      <c r="N43" s="6"/>
      <c r="O43" s="6"/>
      <c r="P43" s="6"/>
      <c r="Q43" s="6"/>
      <c r="R43" s="6"/>
      <c r="S43" s="6"/>
    </row>
    <row r="44" spans="1:19" s="7" customFormat="1" ht="30" customHeight="1">
      <c r="A44" s="27">
        <v>26</v>
      </c>
      <c r="B44" s="28" t="s">
        <v>52</v>
      </c>
      <c r="C44" s="27" t="s">
        <v>53</v>
      </c>
      <c r="D44" s="27">
        <v>1</v>
      </c>
      <c r="E44" s="24">
        <v>200000</v>
      </c>
      <c r="G44" s="24"/>
      <c r="H44" s="24">
        <v>20000</v>
      </c>
      <c r="I44" s="24">
        <f t="shared" ref="I44:I49" si="2">+D44*E44+G44+H44</f>
        <v>220000</v>
      </c>
      <c r="J44" s="6"/>
      <c r="K44" s="6"/>
      <c r="L44" s="6"/>
      <c r="M44" s="6"/>
      <c r="N44" s="6"/>
      <c r="O44" s="6"/>
      <c r="P44" s="6"/>
      <c r="Q44" s="6"/>
      <c r="R44" s="6"/>
      <c r="S44" s="6"/>
    </row>
    <row r="45" spans="1:19" s="7" customFormat="1" ht="30" customHeight="1">
      <c r="A45" s="27">
        <v>27</v>
      </c>
      <c r="B45" s="28" t="s">
        <v>31</v>
      </c>
      <c r="C45" s="27" t="s">
        <v>54</v>
      </c>
      <c r="D45" s="27">
        <v>1</v>
      </c>
      <c r="E45" s="24">
        <v>162000</v>
      </c>
      <c r="G45" s="24"/>
      <c r="H45" s="24"/>
      <c r="I45" s="24">
        <f t="shared" si="2"/>
        <v>162000</v>
      </c>
      <c r="J45" s="6"/>
      <c r="K45" s="6"/>
      <c r="L45" s="6"/>
      <c r="M45" s="6"/>
      <c r="N45" s="6"/>
      <c r="O45" s="6"/>
      <c r="P45" s="6"/>
      <c r="Q45" s="6"/>
      <c r="R45" s="6"/>
      <c r="S45" s="6"/>
    </row>
    <row r="46" spans="1:19" s="7" customFormat="1" ht="30" customHeight="1">
      <c r="A46" s="27">
        <v>28</v>
      </c>
      <c r="B46" s="28" t="s">
        <v>38</v>
      </c>
      <c r="C46" s="27" t="s">
        <v>55</v>
      </c>
      <c r="D46" s="27">
        <v>1</v>
      </c>
      <c r="E46" s="24">
        <v>131200</v>
      </c>
      <c r="G46" s="24"/>
      <c r="H46" s="24"/>
      <c r="I46" s="24">
        <f t="shared" si="2"/>
        <v>131200</v>
      </c>
      <c r="J46" s="6"/>
      <c r="K46" s="6"/>
      <c r="L46" s="6"/>
      <c r="M46" s="6"/>
      <c r="N46" s="6"/>
      <c r="O46" s="6"/>
      <c r="P46" s="6"/>
      <c r="Q46" s="6"/>
      <c r="R46" s="6"/>
      <c r="S46" s="6"/>
    </row>
    <row r="47" spans="1:19" s="7" customFormat="1" ht="30" customHeight="1">
      <c r="A47" s="27">
        <v>29</v>
      </c>
      <c r="B47" s="28" t="s">
        <v>38</v>
      </c>
      <c r="C47" s="27" t="s">
        <v>56</v>
      </c>
      <c r="D47" s="27">
        <v>1</v>
      </c>
      <c r="E47" s="24">
        <v>131200</v>
      </c>
      <c r="G47" s="24"/>
      <c r="H47" s="24"/>
      <c r="I47" s="24">
        <f t="shared" si="2"/>
        <v>131200</v>
      </c>
      <c r="J47" s="6"/>
      <c r="K47" s="6"/>
      <c r="L47" s="6"/>
      <c r="M47" s="6"/>
      <c r="N47" s="6"/>
      <c r="O47" s="6"/>
      <c r="P47" s="6"/>
      <c r="Q47" s="6"/>
      <c r="R47" s="6"/>
      <c r="S47" s="6"/>
    </row>
    <row r="48" spans="1:19" s="7" customFormat="1" ht="30" customHeight="1">
      <c r="A48" s="27">
        <v>30</v>
      </c>
      <c r="B48" s="28" t="s">
        <v>47</v>
      </c>
      <c r="C48" s="27" t="s">
        <v>57</v>
      </c>
      <c r="D48" s="27">
        <v>1</v>
      </c>
      <c r="E48" s="24">
        <v>118000</v>
      </c>
      <c r="G48" s="24"/>
      <c r="H48" s="24"/>
      <c r="I48" s="24">
        <f t="shared" si="2"/>
        <v>118000</v>
      </c>
      <c r="J48" s="6"/>
      <c r="K48" s="6"/>
      <c r="L48" s="6"/>
      <c r="M48" s="6"/>
      <c r="N48" s="6"/>
      <c r="O48" s="6"/>
      <c r="P48" s="6"/>
      <c r="Q48" s="6"/>
      <c r="R48" s="6"/>
      <c r="S48" s="6"/>
    </row>
    <row r="49" spans="1:19" s="7" customFormat="1" ht="30" customHeight="1">
      <c r="A49" s="27">
        <v>31</v>
      </c>
      <c r="B49" s="28" t="s">
        <v>47</v>
      </c>
      <c r="C49" s="27" t="s">
        <v>58</v>
      </c>
      <c r="D49" s="27">
        <v>1</v>
      </c>
      <c r="E49" s="24">
        <v>118000</v>
      </c>
      <c r="G49" s="24"/>
      <c r="H49" s="24"/>
      <c r="I49" s="24">
        <f t="shared" si="2"/>
        <v>118000</v>
      </c>
      <c r="J49" s="6"/>
      <c r="K49" s="6"/>
      <c r="L49" s="6"/>
      <c r="M49" s="6"/>
      <c r="N49" s="6"/>
      <c r="O49" s="6"/>
      <c r="P49" s="6"/>
      <c r="Q49" s="6"/>
      <c r="R49" s="6"/>
      <c r="S49" s="6"/>
    </row>
    <row r="50" spans="1:19" s="33" customFormat="1" ht="30" customHeight="1">
      <c r="A50" s="70" t="s">
        <v>59</v>
      </c>
      <c r="B50" s="71"/>
      <c r="C50" s="71"/>
      <c r="D50" s="71"/>
      <c r="E50" s="71"/>
      <c r="F50" s="71"/>
      <c r="G50" s="71"/>
      <c r="H50" s="71"/>
      <c r="I50" s="72"/>
      <c r="J50" s="32"/>
      <c r="K50" s="32"/>
      <c r="L50" s="32"/>
      <c r="M50" s="32"/>
      <c r="N50" s="32"/>
      <c r="O50" s="32"/>
      <c r="P50" s="32"/>
      <c r="Q50" s="32"/>
      <c r="R50" s="32"/>
      <c r="S50" s="32"/>
    </row>
    <row r="51" spans="1:19" s="7" customFormat="1" ht="30" customHeight="1">
      <c r="A51" s="27">
        <v>32</v>
      </c>
      <c r="B51" s="28" t="s">
        <v>21</v>
      </c>
      <c r="C51" s="27" t="s">
        <v>60</v>
      </c>
      <c r="D51" s="27">
        <v>1</v>
      </c>
      <c r="E51" s="24">
        <v>200000</v>
      </c>
      <c r="G51" s="24"/>
      <c r="H51" s="24"/>
      <c r="I51" s="24">
        <f t="shared" ref="I51:I56" si="3">+D51*E51+G51+H51</f>
        <v>200000</v>
      </c>
      <c r="J51" s="6"/>
      <c r="K51" s="6"/>
      <c r="L51" s="6"/>
      <c r="M51" s="6"/>
      <c r="N51" s="6"/>
      <c r="O51" s="6"/>
      <c r="P51" s="6"/>
      <c r="Q51" s="6"/>
      <c r="R51" s="6"/>
      <c r="S51" s="6"/>
    </row>
    <row r="52" spans="1:19" s="31" customFormat="1" ht="30" customHeight="1">
      <c r="A52" s="27">
        <v>33</v>
      </c>
      <c r="B52" s="28" t="s">
        <v>29</v>
      </c>
      <c r="C52" s="27" t="s">
        <v>61</v>
      </c>
      <c r="D52" s="27">
        <v>1</v>
      </c>
      <c r="E52" s="24">
        <v>162000</v>
      </c>
      <c r="G52" s="24"/>
      <c r="H52" s="24"/>
      <c r="I52" s="24">
        <f t="shared" si="3"/>
        <v>162000</v>
      </c>
      <c r="J52" s="30"/>
      <c r="K52" s="30"/>
      <c r="L52" s="30"/>
      <c r="M52" s="30"/>
      <c r="N52" s="30"/>
      <c r="O52" s="30"/>
      <c r="P52" s="30"/>
      <c r="Q52" s="30"/>
      <c r="R52" s="30"/>
      <c r="S52" s="30"/>
    </row>
    <row r="53" spans="1:19" s="7" customFormat="1" ht="30" customHeight="1">
      <c r="A53" s="27">
        <v>34</v>
      </c>
      <c r="B53" s="28" t="s">
        <v>38</v>
      </c>
      <c r="C53" s="27" t="s">
        <v>62</v>
      </c>
      <c r="D53" s="27">
        <v>1</v>
      </c>
      <c r="E53" s="24">
        <v>131200</v>
      </c>
      <c r="G53" s="24"/>
      <c r="H53" s="24"/>
      <c r="I53" s="24">
        <f t="shared" si="3"/>
        <v>131200</v>
      </c>
      <c r="J53" s="6"/>
      <c r="K53" s="6"/>
      <c r="L53" s="6"/>
      <c r="M53" s="6"/>
      <c r="N53" s="6"/>
      <c r="O53" s="6"/>
      <c r="P53" s="6"/>
      <c r="Q53" s="6"/>
      <c r="R53" s="6"/>
      <c r="S53" s="6"/>
    </row>
    <row r="54" spans="1:19" s="31" customFormat="1" ht="30" customHeight="1">
      <c r="A54" s="27">
        <v>35</v>
      </c>
      <c r="B54" s="28" t="s">
        <v>38</v>
      </c>
      <c r="C54" s="27" t="s">
        <v>63</v>
      </c>
      <c r="D54" s="27">
        <v>1</v>
      </c>
      <c r="E54" s="24">
        <v>131200</v>
      </c>
      <c r="G54" s="24"/>
      <c r="H54" s="24"/>
      <c r="I54" s="24">
        <f t="shared" si="3"/>
        <v>131200</v>
      </c>
      <c r="J54" s="30"/>
      <c r="K54" s="30"/>
      <c r="L54" s="30"/>
      <c r="M54" s="30"/>
      <c r="N54" s="30"/>
      <c r="O54" s="30"/>
      <c r="P54" s="30"/>
      <c r="Q54" s="30"/>
      <c r="R54" s="30"/>
      <c r="S54" s="30"/>
    </row>
    <row r="55" spans="1:19" s="31" customFormat="1" ht="30" customHeight="1">
      <c r="A55" s="27">
        <v>36</v>
      </c>
      <c r="B55" s="28" t="s">
        <v>38</v>
      </c>
      <c r="C55" s="27" t="s">
        <v>64</v>
      </c>
      <c r="D55" s="27">
        <v>1</v>
      </c>
      <c r="E55" s="24">
        <v>131200</v>
      </c>
      <c r="G55" s="24"/>
      <c r="H55" s="24"/>
      <c r="I55" s="24">
        <f t="shared" si="3"/>
        <v>131200</v>
      </c>
      <c r="J55" s="30"/>
      <c r="K55" s="30"/>
      <c r="L55" s="30"/>
      <c r="M55" s="30"/>
      <c r="N55" s="30"/>
      <c r="O55" s="30"/>
      <c r="P55" s="30"/>
      <c r="Q55" s="30"/>
      <c r="R55" s="30"/>
      <c r="S55" s="30"/>
    </row>
    <row r="56" spans="1:19" s="7" customFormat="1" ht="30" customHeight="1">
      <c r="A56" s="27">
        <v>37</v>
      </c>
      <c r="B56" s="28" t="s">
        <v>47</v>
      </c>
      <c r="C56" s="27" t="s">
        <v>65</v>
      </c>
      <c r="D56" s="27">
        <v>1</v>
      </c>
      <c r="E56" s="24">
        <v>118000</v>
      </c>
      <c r="G56" s="24"/>
      <c r="H56" s="24"/>
      <c r="I56" s="24">
        <f t="shared" si="3"/>
        <v>118000</v>
      </c>
      <c r="J56" s="6"/>
      <c r="K56" s="6"/>
      <c r="L56" s="6"/>
      <c r="M56" s="6"/>
      <c r="N56" s="6"/>
      <c r="O56" s="6"/>
      <c r="P56" s="6"/>
      <c r="Q56" s="6"/>
      <c r="R56" s="6"/>
      <c r="S56" s="6"/>
    </row>
    <row r="57" spans="1:19" s="7" customFormat="1" ht="30" customHeight="1">
      <c r="A57" s="70" t="s">
        <v>66</v>
      </c>
      <c r="B57" s="71"/>
      <c r="C57" s="71"/>
      <c r="D57" s="71"/>
      <c r="E57" s="71"/>
      <c r="F57" s="71"/>
      <c r="G57" s="71"/>
      <c r="H57" s="71"/>
      <c r="I57" s="72"/>
      <c r="J57" s="6"/>
      <c r="K57" s="6"/>
      <c r="L57" s="6"/>
      <c r="M57" s="6"/>
      <c r="N57" s="6"/>
      <c r="O57" s="6"/>
      <c r="P57" s="6"/>
      <c r="Q57" s="6"/>
      <c r="R57" s="6"/>
      <c r="S57" s="6"/>
    </row>
    <row r="58" spans="1:19" s="7" customFormat="1" ht="30" customHeight="1">
      <c r="A58" s="27">
        <v>38</v>
      </c>
      <c r="B58" s="28" t="s">
        <v>21</v>
      </c>
      <c r="C58" s="27" t="s">
        <v>67</v>
      </c>
      <c r="D58" s="27">
        <v>1</v>
      </c>
      <c r="E58" s="24">
        <v>200000</v>
      </c>
      <c r="G58" s="24"/>
      <c r="H58" s="24">
        <v>20000</v>
      </c>
      <c r="I58" s="24">
        <f t="shared" ref="I58:I64" si="4">+D58*E58+G58+H58</f>
        <v>220000</v>
      </c>
      <c r="J58" s="6"/>
      <c r="K58" s="6"/>
      <c r="L58" s="6"/>
      <c r="M58" s="6"/>
      <c r="N58" s="6"/>
      <c r="O58" s="6"/>
      <c r="P58" s="6"/>
      <c r="Q58" s="6"/>
      <c r="R58" s="6"/>
      <c r="S58" s="6"/>
    </row>
    <row r="59" spans="1:19" s="7" customFormat="1" ht="30" customHeight="1">
      <c r="A59" s="27">
        <v>39</v>
      </c>
      <c r="B59" s="28" t="s">
        <v>29</v>
      </c>
      <c r="C59" s="21" t="s">
        <v>68</v>
      </c>
      <c r="D59" s="27">
        <v>1</v>
      </c>
      <c r="E59" s="24">
        <v>162000</v>
      </c>
      <c r="G59" s="24"/>
      <c r="H59" s="24"/>
      <c r="I59" s="24">
        <f t="shared" si="4"/>
        <v>162000</v>
      </c>
      <c r="J59" s="6"/>
      <c r="K59" s="6"/>
      <c r="L59" s="6"/>
      <c r="M59" s="6"/>
      <c r="N59" s="6"/>
      <c r="O59" s="6"/>
      <c r="P59" s="6"/>
      <c r="Q59" s="6"/>
      <c r="R59" s="6"/>
      <c r="S59" s="6"/>
    </row>
    <row r="60" spans="1:19" s="7" customFormat="1" ht="30" customHeight="1">
      <c r="A60" s="27">
        <v>40</v>
      </c>
      <c r="B60" s="28" t="s">
        <v>33</v>
      </c>
      <c r="C60" s="27" t="s">
        <v>69</v>
      </c>
      <c r="D60" s="27">
        <v>1</v>
      </c>
      <c r="E60" s="24">
        <v>145800</v>
      </c>
      <c r="G60" s="24"/>
      <c r="H60" s="24"/>
      <c r="I60" s="24">
        <f t="shared" si="4"/>
        <v>145800</v>
      </c>
      <c r="J60" s="6"/>
      <c r="K60" s="6"/>
      <c r="L60" s="6"/>
      <c r="M60" s="6"/>
      <c r="N60" s="6"/>
      <c r="O60" s="6"/>
      <c r="P60" s="6"/>
      <c r="Q60" s="6"/>
      <c r="R60" s="6"/>
      <c r="S60" s="6"/>
    </row>
    <row r="61" spans="1:19" s="18" customFormat="1" ht="30" customHeight="1">
      <c r="A61" s="27">
        <v>41</v>
      </c>
      <c r="B61" s="28" t="s">
        <v>38</v>
      </c>
      <c r="C61" s="27" t="s">
        <v>70</v>
      </c>
      <c r="D61" s="27">
        <v>1</v>
      </c>
      <c r="E61" s="24">
        <v>131200</v>
      </c>
      <c r="F61" s="34"/>
      <c r="G61" s="24"/>
      <c r="H61" s="24"/>
      <c r="I61" s="24">
        <f t="shared" si="4"/>
        <v>131200</v>
      </c>
      <c r="J61" s="6"/>
      <c r="K61" s="6"/>
      <c r="L61" s="6"/>
      <c r="M61" s="6"/>
      <c r="N61" s="6"/>
      <c r="O61" s="6"/>
      <c r="P61" s="6"/>
      <c r="Q61" s="6"/>
      <c r="R61" s="6"/>
      <c r="S61" s="6"/>
    </row>
    <row r="62" spans="1:19" s="7" customFormat="1" ht="30" customHeight="1">
      <c r="A62" s="27">
        <v>42</v>
      </c>
      <c r="B62" s="28" t="s">
        <v>23</v>
      </c>
      <c r="C62" s="27" t="s">
        <v>71</v>
      </c>
      <c r="D62" s="27">
        <v>1</v>
      </c>
      <c r="E62" s="24">
        <v>131200</v>
      </c>
      <c r="G62" s="24"/>
      <c r="H62" s="24"/>
      <c r="I62" s="24">
        <f t="shared" si="4"/>
        <v>131200</v>
      </c>
      <c r="J62" s="6"/>
      <c r="K62" s="6"/>
      <c r="L62" s="6"/>
      <c r="M62" s="6"/>
      <c r="N62" s="6"/>
      <c r="O62" s="6"/>
      <c r="P62" s="6"/>
      <c r="Q62" s="6"/>
      <c r="R62" s="6"/>
      <c r="S62" s="6"/>
    </row>
    <row r="63" spans="1:19" s="33" customFormat="1" ht="30" customHeight="1">
      <c r="A63" s="27">
        <v>43</v>
      </c>
      <c r="B63" s="28" t="s">
        <v>38</v>
      </c>
      <c r="C63" s="27" t="s">
        <v>72</v>
      </c>
      <c r="D63" s="27">
        <v>1</v>
      </c>
      <c r="E63" s="24">
        <v>131200</v>
      </c>
      <c r="G63" s="24"/>
      <c r="H63" s="24"/>
      <c r="I63" s="24">
        <f t="shared" si="4"/>
        <v>131200</v>
      </c>
      <c r="J63" s="32"/>
      <c r="K63" s="32"/>
      <c r="L63" s="32"/>
      <c r="M63" s="32"/>
      <c r="N63" s="32"/>
      <c r="O63" s="32"/>
      <c r="P63" s="32"/>
      <c r="Q63" s="32"/>
      <c r="R63" s="32"/>
      <c r="S63" s="32"/>
    </row>
    <row r="64" spans="1:19" s="33" customFormat="1" ht="30" customHeight="1">
      <c r="A64" s="27">
        <v>44</v>
      </c>
      <c r="B64" s="28" t="s">
        <v>47</v>
      </c>
      <c r="C64" s="27" t="s">
        <v>73</v>
      </c>
      <c r="D64" s="27">
        <v>1</v>
      </c>
      <c r="E64" s="24">
        <v>118000</v>
      </c>
      <c r="G64" s="24"/>
      <c r="H64" s="24"/>
      <c r="I64" s="24">
        <f t="shared" si="4"/>
        <v>118000</v>
      </c>
      <c r="J64" s="32"/>
      <c r="K64" s="32"/>
      <c r="L64" s="32"/>
      <c r="M64" s="32"/>
      <c r="N64" s="32"/>
      <c r="O64" s="32"/>
      <c r="P64" s="32"/>
      <c r="Q64" s="32"/>
      <c r="R64" s="32"/>
      <c r="S64" s="32"/>
    </row>
    <row r="65" spans="1:19" s="7" customFormat="1" ht="36" customHeight="1">
      <c r="A65" s="70" t="s">
        <v>74</v>
      </c>
      <c r="B65" s="71"/>
      <c r="C65" s="71"/>
      <c r="D65" s="71"/>
      <c r="E65" s="71"/>
      <c r="F65" s="71"/>
      <c r="G65" s="71"/>
      <c r="H65" s="71"/>
      <c r="I65" s="72"/>
      <c r="J65" s="6"/>
      <c r="K65" s="6"/>
      <c r="L65" s="6"/>
      <c r="M65" s="6"/>
      <c r="N65" s="6"/>
      <c r="O65" s="6"/>
      <c r="P65" s="6"/>
      <c r="Q65" s="6"/>
      <c r="R65" s="6"/>
      <c r="S65" s="6"/>
    </row>
    <row r="66" spans="1:19" s="31" customFormat="1" ht="30" customHeight="1">
      <c r="A66" s="27">
        <v>45</v>
      </c>
      <c r="B66" s="28" t="s">
        <v>21</v>
      </c>
      <c r="C66" s="27" t="s">
        <v>75</v>
      </c>
      <c r="D66" s="27">
        <v>1</v>
      </c>
      <c r="E66" s="24">
        <v>200000</v>
      </c>
      <c r="G66" s="24"/>
      <c r="H66" s="24"/>
      <c r="I66" s="24">
        <f>+D66*E66+G66+H66</f>
        <v>200000</v>
      </c>
      <c r="J66" s="30"/>
      <c r="K66" s="30"/>
      <c r="L66" s="30"/>
      <c r="M66" s="30"/>
      <c r="N66" s="30"/>
      <c r="O66" s="30"/>
      <c r="P66" s="30"/>
      <c r="Q66" s="30"/>
      <c r="R66" s="30"/>
      <c r="S66" s="30"/>
    </row>
    <row r="67" spans="1:19" s="18" customFormat="1" ht="30" customHeight="1">
      <c r="A67" s="27">
        <v>46</v>
      </c>
      <c r="B67" s="28" t="s">
        <v>76</v>
      </c>
      <c r="C67" s="27" t="s">
        <v>77</v>
      </c>
      <c r="D67" s="27">
        <v>1</v>
      </c>
      <c r="E67" s="24">
        <v>145800</v>
      </c>
      <c r="F67" s="34"/>
      <c r="G67" s="24"/>
      <c r="H67" s="24"/>
      <c r="I67" s="24">
        <f>+D67*E67+G67+H67</f>
        <v>145800</v>
      </c>
      <c r="J67" s="6"/>
      <c r="K67" s="6"/>
      <c r="L67" s="6"/>
      <c r="M67" s="6"/>
      <c r="N67" s="6"/>
      <c r="O67" s="6"/>
      <c r="P67" s="6"/>
      <c r="Q67" s="6"/>
      <c r="R67" s="6"/>
      <c r="S67" s="6"/>
    </row>
    <row r="68" spans="1:19" s="18" customFormat="1" ht="30" customHeight="1">
      <c r="A68" s="27">
        <v>47</v>
      </c>
      <c r="B68" s="28" t="s">
        <v>38</v>
      </c>
      <c r="C68" s="27" t="s">
        <v>78</v>
      </c>
      <c r="D68" s="27">
        <v>1</v>
      </c>
      <c r="E68" s="24">
        <v>131200</v>
      </c>
      <c r="F68" s="34"/>
      <c r="G68" s="24"/>
      <c r="H68" s="24"/>
      <c r="I68" s="24">
        <f>+D68*E68+G68+H68</f>
        <v>131200</v>
      </c>
      <c r="J68" s="6"/>
      <c r="K68" s="6"/>
      <c r="L68" s="6"/>
      <c r="M68" s="6"/>
      <c r="N68" s="6"/>
      <c r="O68" s="6"/>
      <c r="P68" s="6"/>
      <c r="Q68" s="6"/>
      <c r="R68" s="6"/>
      <c r="S68" s="6"/>
    </row>
    <row r="69" spans="1:19" s="18" customFormat="1" ht="30" customHeight="1">
      <c r="A69" s="27">
        <v>48</v>
      </c>
      <c r="B69" s="28" t="s">
        <v>38</v>
      </c>
      <c r="C69" s="27" t="s">
        <v>79</v>
      </c>
      <c r="D69" s="27">
        <v>1</v>
      </c>
      <c r="E69" s="24">
        <v>131200</v>
      </c>
      <c r="F69" s="34"/>
      <c r="G69" s="24"/>
      <c r="H69" s="24"/>
      <c r="I69" s="24">
        <f>+D69*E69+G69+H69</f>
        <v>131200</v>
      </c>
      <c r="J69" s="6"/>
      <c r="K69" s="6"/>
      <c r="L69" s="6"/>
      <c r="M69" s="6"/>
      <c r="N69" s="6"/>
      <c r="O69" s="6"/>
      <c r="P69" s="6"/>
      <c r="Q69" s="6"/>
      <c r="R69" s="6"/>
      <c r="S69" s="6"/>
    </row>
    <row r="70" spans="1:19" s="7" customFormat="1" ht="30" customHeight="1">
      <c r="A70" s="27">
        <v>49</v>
      </c>
      <c r="B70" s="28" t="s">
        <v>47</v>
      </c>
      <c r="C70" s="27" t="s">
        <v>80</v>
      </c>
      <c r="D70" s="27">
        <v>1</v>
      </c>
      <c r="E70" s="24">
        <v>118000</v>
      </c>
      <c r="F70" s="6"/>
      <c r="G70" s="24"/>
      <c r="H70" s="24"/>
      <c r="I70" s="24">
        <f>+D70*E70+G70+H70</f>
        <v>118000</v>
      </c>
      <c r="J70" s="6"/>
      <c r="K70" s="6"/>
      <c r="L70" s="6"/>
      <c r="M70" s="6"/>
      <c r="N70" s="6"/>
      <c r="O70" s="6"/>
      <c r="P70" s="6"/>
      <c r="Q70" s="6"/>
      <c r="R70" s="6"/>
      <c r="S70" s="6"/>
    </row>
    <row r="71" spans="1:19" s="6" customFormat="1" ht="30" customHeight="1">
      <c r="A71" s="70" t="s">
        <v>81</v>
      </c>
      <c r="B71" s="71"/>
      <c r="C71" s="71"/>
      <c r="D71" s="71"/>
      <c r="E71" s="71"/>
      <c r="F71" s="71"/>
      <c r="G71" s="71"/>
      <c r="H71" s="71"/>
      <c r="I71" s="72"/>
    </row>
    <row r="72" spans="1:19" s="31" customFormat="1" ht="30" customHeight="1">
      <c r="A72" s="27">
        <v>50</v>
      </c>
      <c r="B72" s="28" t="s">
        <v>21</v>
      </c>
      <c r="C72" s="27" t="s">
        <v>82</v>
      </c>
      <c r="D72" s="27">
        <v>1</v>
      </c>
      <c r="E72" s="24">
        <v>200000</v>
      </c>
      <c r="G72" s="24"/>
      <c r="H72" s="24">
        <v>20000</v>
      </c>
      <c r="I72" s="24">
        <f t="shared" ref="I72:I77" si="5">+D72*E72+G72+H72</f>
        <v>220000</v>
      </c>
      <c r="J72" s="30"/>
      <c r="K72" s="30"/>
      <c r="L72" s="30"/>
      <c r="M72" s="30"/>
      <c r="N72" s="30"/>
      <c r="O72" s="30"/>
      <c r="P72" s="30"/>
      <c r="Q72" s="30"/>
      <c r="R72" s="30"/>
      <c r="S72" s="30"/>
    </row>
    <row r="73" spans="1:19" s="31" customFormat="1" ht="30" customHeight="1">
      <c r="A73" s="27">
        <v>51</v>
      </c>
      <c r="B73" s="28" t="s">
        <v>29</v>
      </c>
      <c r="C73" s="27" t="s">
        <v>83</v>
      </c>
      <c r="D73" s="27">
        <v>1</v>
      </c>
      <c r="E73" s="24">
        <v>162000</v>
      </c>
      <c r="G73" s="24"/>
      <c r="H73" s="24"/>
      <c r="I73" s="24">
        <f t="shared" si="5"/>
        <v>162000</v>
      </c>
      <c r="J73" s="30"/>
      <c r="K73" s="30"/>
      <c r="L73" s="30"/>
      <c r="M73" s="30"/>
      <c r="N73" s="30"/>
      <c r="O73" s="30"/>
      <c r="P73" s="30"/>
      <c r="Q73" s="30"/>
      <c r="R73" s="30"/>
      <c r="S73" s="30"/>
    </row>
    <row r="74" spans="1:19" s="31" customFormat="1" ht="30" customHeight="1">
      <c r="A74" s="27">
        <v>52</v>
      </c>
      <c r="B74" s="28" t="s">
        <v>33</v>
      </c>
      <c r="C74" s="27" t="s">
        <v>84</v>
      </c>
      <c r="D74" s="27">
        <v>1</v>
      </c>
      <c r="E74" s="24">
        <v>145800</v>
      </c>
      <c r="G74" s="24"/>
      <c r="H74" s="24"/>
      <c r="I74" s="24">
        <f t="shared" si="5"/>
        <v>145800</v>
      </c>
      <c r="J74" s="30"/>
      <c r="K74" s="30"/>
      <c r="L74" s="30"/>
      <c r="M74" s="30"/>
      <c r="N74" s="30"/>
      <c r="O74" s="30"/>
      <c r="P74" s="30"/>
      <c r="Q74" s="30"/>
      <c r="R74" s="30"/>
      <c r="S74" s="30"/>
    </row>
    <row r="75" spans="1:19" s="31" customFormat="1" ht="30" customHeight="1">
      <c r="A75" s="27">
        <v>53</v>
      </c>
      <c r="B75" s="28" t="s">
        <v>33</v>
      </c>
      <c r="C75" s="27" t="s">
        <v>85</v>
      </c>
      <c r="D75" s="27">
        <v>1</v>
      </c>
      <c r="E75" s="24">
        <v>145800</v>
      </c>
      <c r="G75" s="24"/>
      <c r="H75" s="24"/>
      <c r="I75" s="24">
        <f t="shared" si="5"/>
        <v>145800</v>
      </c>
      <c r="J75" s="30"/>
      <c r="K75" s="35"/>
      <c r="L75" s="30"/>
      <c r="M75" s="30"/>
      <c r="N75" s="30"/>
      <c r="O75" s="30"/>
      <c r="P75" s="30"/>
      <c r="Q75" s="30"/>
      <c r="R75" s="30"/>
      <c r="S75" s="30"/>
    </row>
    <row r="76" spans="1:19" s="31" customFormat="1" ht="30" customHeight="1">
      <c r="A76" s="27">
        <v>54</v>
      </c>
      <c r="B76" s="28" t="s">
        <v>38</v>
      </c>
      <c r="C76" s="27" t="s">
        <v>86</v>
      </c>
      <c r="D76" s="27">
        <v>1</v>
      </c>
      <c r="E76" s="24">
        <v>131200</v>
      </c>
      <c r="G76" s="24"/>
      <c r="H76" s="24"/>
      <c r="I76" s="24">
        <f t="shared" si="5"/>
        <v>131200</v>
      </c>
      <c r="J76" s="30"/>
      <c r="K76" s="30"/>
      <c r="L76" s="30"/>
      <c r="M76" s="30"/>
      <c r="N76" s="30"/>
      <c r="O76" s="30"/>
      <c r="P76" s="30"/>
      <c r="Q76" s="30"/>
      <c r="R76" s="30"/>
      <c r="S76" s="30"/>
    </row>
    <row r="77" spans="1:19" s="7" customFormat="1" ht="30" customHeight="1">
      <c r="A77" s="27">
        <v>55</v>
      </c>
      <c r="B77" s="28" t="s">
        <v>38</v>
      </c>
      <c r="C77" s="27" t="s">
        <v>87</v>
      </c>
      <c r="D77" s="27">
        <v>1</v>
      </c>
      <c r="E77" s="24">
        <v>131200</v>
      </c>
      <c r="G77" s="24"/>
      <c r="H77" s="24">
        <v>13120</v>
      </c>
      <c r="I77" s="24">
        <f t="shared" si="5"/>
        <v>144320</v>
      </c>
      <c r="J77" s="6"/>
      <c r="K77" s="6"/>
      <c r="L77" s="6"/>
      <c r="M77" s="6"/>
      <c r="N77" s="6"/>
      <c r="O77" s="6"/>
      <c r="P77" s="6"/>
      <c r="Q77" s="6"/>
      <c r="R77" s="6"/>
      <c r="S77" s="6"/>
    </row>
    <row r="78" spans="1:19" s="7" customFormat="1" ht="30" customHeight="1">
      <c r="A78" s="70" t="s">
        <v>88</v>
      </c>
      <c r="B78" s="71"/>
      <c r="C78" s="71"/>
      <c r="D78" s="71"/>
      <c r="E78" s="71"/>
      <c r="F78" s="71"/>
      <c r="G78" s="71"/>
      <c r="H78" s="71"/>
      <c r="I78" s="72"/>
      <c r="J78" s="6"/>
      <c r="K78" s="6"/>
      <c r="L78" s="6"/>
      <c r="M78" s="6"/>
      <c r="N78" s="6"/>
      <c r="O78" s="6"/>
      <c r="P78" s="6"/>
      <c r="Q78" s="6"/>
      <c r="R78" s="6"/>
      <c r="S78" s="6"/>
    </row>
    <row r="79" spans="1:19" s="31" customFormat="1" ht="30" customHeight="1">
      <c r="A79" s="27">
        <v>56</v>
      </c>
      <c r="B79" s="28" t="s">
        <v>21</v>
      </c>
      <c r="C79" s="27" t="s">
        <v>89</v>
      </c>
      <c r="D79" s="27">
        <v>1</v>
      </c>
      <c r="E79" s="24">
        <v>200000</v>
      </c>
      <c r="G79" s="24"/>
      <c r="H79" s="24">
        <v>20000</v>
      </c>
      <c r="I79" s="24">
        <f>+D79*E79+G79+H79</f>
        <v>220000</v>
      </c>
      <c r="J79" s="30"/>
      <c r="K79" s="30"/>
      <c r="L79" s="30"/>
      <c r="M79" s="30"/>
      <c r="N79" s="30"/>
      <c r="O79" s="30"/>
      <c r="P79" s="30"/>
      <c r="Q79" s="30"/>
      <c r="R79" s="30"/>
      <c r="S79" s="30"/>
    </row>
    <row r="80" spans="1:19" s="7" customFormat="1" ht="30" customHeight="1">
      <c r="A80" s="27">
        <v>57</v>
      </c>
      <c r="B80" s="28" t="s">
        <v>90</v>
      </c>
      <c r="C80" s="27" t="s">
        <v>91</v>
      </c>
      <c r="D80" s="27">
        <v>1</v>
      </c>
      <c r="E80" s="24">
        <v>145800</v>
      </c>
      <c r="G80" s="24"/>
      <c r="H80" s="24"/>
      <c r="I80" s="24">
        <f>+D80*E80+G80+H80</f>
        <v>145800</v>
      </c>
      <c r="J80" s="6"/>
      <c r="K80" s="6"/>
      <c r="L80" s="6"/>
      <c r="M80" s="6"/>
      <c r="N80" s="6"/>
      <c r="O80" s="6"/>
      <c r="P80" s="6"/>
      <c r="Q80" s="6"/>
      <c r="R80" s="6"/>
      <c r="S80" s="6"/>
    </row>
    <row r="81" spans="1:19" s="37" customFormat="1" ht="30" customHeight="1">
      <c r="A81" s="70" t="s">
        <v>92</v>
      </c>
      <c r="B81" s="71"/>
      <c r="C81" s="71"/>
      <c r="D81" s="71"/>
      <c r="E81" s="71"/>
      <c r="F81" s="71"/>
      <c r="G81" s="71"/>
      <c r="H81" s="71"/>
      <c r="I81" s="72"/>
      <c r="J81" s="36"/>
      <c r="K81" s="36"/>
      <c r="L81" s="36"/>
      <c r="M81" s="36"/>
      <c r="N81" s="36"/>
      <c r="O81" s="36"/>
      <c r="P81" s="36"/>
      <c r="Q81" s="36"/>
      <c r="R81" s="36"/>
      <c r="S81" s="36"/>
    </row>
    <row r="82" spans="1:19" s="7" customFormat="1" ht="48.75" customHeight="1">
      <c r="A82" s="18">
        <v>58</v>
      </c>
      <c r="B82" s="20" t="s">
        <v>93</v>
      </c>
      <c r="C82" s="21"/>
      <c r="D82" s="22">
        <v>1</v>
      </c>
      <c r="E82" s="24">
        <v>200000</v>
      </c>
      <c r="F82" s="38"/>
      <c r="G82" s="24"/>
      <c r="H82" s="24"/>
      <c r="I82" s="24">
        <f>+D82*E82+G82+H82</f>
        <v>200000</v>
      </c>
      <c r="J82" s="6"/>
      <c r="K82" s="6"/>
      <c r="L82" s="6"/>
      <c r="M82" s="6"/>
      <c r="N82" s="6"/>
      <c r="O82" s="6"/>
      <c r="P82" s="6"/>
      <c r="Q82" s="6"/>
      <c r="R82" s="6"/>
      <c r="S82" s="6"/>
    </row>
    <row r="83" spans="1:19" s="7" customFormat="1" ht="48" customHeight="1">
      <c r="A83" s="18">
        <v>59</v>
      </c>
      <c r="B83" s="20" t="s">
        <v>94</v>
      </c>
      <c r="C83" s="21"/>
      <c r="D83" s="22">
        <v>1</v>
      </c>
      <c r="E83" s="24">
        <v>162000</v>
      </c>
      <c r="F83" s="38"/>
      <c r="G83" s="24"/>
      <c r="H83" s="24"/>
      <c r="I83" s="24">
        <f>+D83*E83+G83+H83</f>
        <v>162000</v>
      </c>
      <c r="J83" s="6"/>
      <c r="K83" s="6"/>
      <c r="L83" s="6"/>
      <c r="M83" s="6"/>
      <c r="N83" s="6"/>
      <c r="O83" s="6"/>
      <c r="P83" s="6"/>
      <c r="Q83" s="6"/>
      <c r="R83" s="6"/>
      <c r="S83" s="6"/>
    </row>
    <row r="84" spans="1:19" s="7" customFormat="1" ht="49.5" customHeight="1">
      <c r="A84" s="18">
        <v>60</v>
      </c>
      <c r="B84" s="20" t="s">
        <v>95</v>
      </c>
      <c r="C84" s="21"/>
      <c r="D84" s="22">
        <v>1</v>
      </c>
      <c r="E84" s="24">
        <v>145800</v>
      </c>
      <c r="F84" s="38"/>
      <c r="G84" s="24"/>
      <c r="H84" s="24"/>
      <c r="I84" s="24">
        <f>+D84*E84+G84+H84</f>
        <v>145800</v>
      </c>
      <c r="J84" s="6"/>
      <c r="K84" s="6"/>
      <c r="L84" s="6"/>
      <c r="M84" s="6"/>
      <c r="N84" s="6"/>
      <c r="O84" s="6"/>
      <c r="P84" s="6"/>
      <c r="Q84" s="6"/>
      <c r="R84" s="6"/>
      <c r="S84" s="6"/>
    </row>
    <row r="85" spans="1:19" s="7" customFormat="1" ht="30" customHeight="1">
      <c r="A85" s="18">
        <v>61</v>
      </c>
      <c r="B85" s="20" t="s">
        <v>96</v>
      </c>
      <c r="C85" s="21"/>
      <c r="D85" s="22">
        <v>1</v>
      </c>
      <c r="E85" s="24">
        <v>162000</v>
      </c>
      <c r="F85" s="38"/>
      <c r="G85" s="24"/>
      <c r="H85" s="24"/>
      <c r="I85" s="24">
        <f>+D85*E85+G85+H85</f>
        <v>162000</v>
      </c>
      <c r="J85" s="6"/>
      <c r="K85" s="6"/>
      <c r="L85" s="6"/>
      <c r="M85" s="6"/>
      <c r="N85" s="6"/>
      <c r="O85" s="6"/>
      <c r="P85" s="6"/>
      <c r="Q85" s="6"/>
      <c r="R85" s="6"/>
      <c r="S85" s="6"/>
    </row>
    <row r="86" spans="1:19" s="26" customFormat="1" ht="30" customHeight="1">
      <c r="A86" s="70" t="s">
        <v>97</v>
      </c>
      <c r="B86" s="71"/>
      <c r="C86" s="71"/>
      <c r="D86" s="71"/>
      <c r="E86" s="71"/>
      <c r="F86" s="71"/>
      <c r="G86" s="71"/>
      <c r="H86" s="71"/>
      <c r="I86" s="72"/>
      <c r="J86" s="25"/>
      <c r="K86" s="25"/>
      <c r="L86" s="25"/>
      <c r="M86" s="25"/>
      <c r="N86" s="25"/>
      <c r="O86" s="25"/>
      <c r="P86" s="25"/>
      <c r="Q86" s="25"/>
      <c r="R86" s="25"/>
      <c r="S86" s="25"/>
    </row>
    <row r="87" spans="1:19" s="7" customFormat="1" ht="30" customHeight="1">
      <c r="A87" s="18">
        <v>62</v>
      </c>
      <c r="B87" s="20" t="s">
        <v>98</v>
      </c>
      <c r="C87" s="18"/>
      <c r="D87" s="18">
        <v>1</v>
      </c>
      <c r="E87" s="24">
        <v>200000</v>
      </c>
      <c r="F87" s="6"/>
      <c r="G87" s="24"/>
      <c r="H87" s="24"/>
      <c r="I87" s="24">
        <f t="shared" ref="I87:I92" si="6">+D87*E87+G87+H87</f>
        <v>200000</v>
      </c>
      <c r="J87" s="6"/>
      <c r="K87" s="6"/>
      <c r="L87" s="6"/>
      <c r="M87" s="6"/>
      <c r="N87" s="6"/>
      <c r="O87" s="6"/>
      <c r="P87" s="6"/>
      <c r="Q87" s="6"/>
      <c r="R87" s="6"/>
      <c r="S87" s="6"/>
    </row>
    <row r="88" spans="1:19" s="7" customFormat="1" ht="30" customHeight="1">
      <c r="A88" s="18">
        <v>63</v>
      </c>
      <c r="B88" s="20" t="s">
        <v>99</v>
      </c>
      <c r="C88" s="18"/>
      <c r="D88" s="18">
        <v>1</v>
      </c>
      <c r="E88" s="24">
        <v>118000</v>
      </c>
      <c r="F88" s="6"/>
      <c r="G88" s="24"/>
      <c r="H88" s="24"/>
      <c r="I88" s="24">
        <f t="shared" si="6"/>
        <v>118000</v>
      </c>
      <c r="J88" s="6"/>
      <c r="K88" s="6"/>
      <c r="L88" s="6"/>
      <c r="M88" s="6"/>
      <c r="N88" s="6"/>
      <c r="O88" s="6"/>
      <c r="P88" s="6"/>
      <c r="Q88" s="6"/>
      <c r="R88" s="6"/>
      <c r="S88" s="6"/>
    </row>
    <row r="89" spans="1:19" s="7" customFormat="1" ht="30" customHeight="1">
      <c r="A89" s="18">
        <v>64</v>
      </c>
      <c r="B89" s="20" t="s">
        <v>100</v>
      </c>
      <c r="C89" s="18"/>
      <c r="D89" s="18">
        <v>1</v>
      </c>
      <c r="E89" s="24">
        <v>118000</v>
      </c>
      <c r="F89" s="6"/>
      <c r="G89" s="24"/>
      <c r="H89" s="24"/>
      <c r="I89" s="24">
        <f t="shared" si="6"/>
        <v>118000</v>
      </c>
      <c r="J89" s="6"/>
      <c r="K89" s="6"/>
      <c r="L89" s="6"/>
      <c r="M89" s="6"/>
      <c r="N89" s="6"/>
      <c r="O89" s="6"/>
      <c r="P89" s="6"/>
      <c r="Q89" s="6"/>
      <c r="R89" s="6"/>
      <c r="S89" s="6"/>
    </row>
    <row r="90" spans="1:19" ht="30" customHeight="1">
      <c r="A90" s="18">
        <v>65</v>
      </c>
      <c r="B90" s="20" t="s">
        <v>101</v>
      </c>
      <c r="C90" s="18"/>
      <c r="D90" s="18">
        <v>1</v>
      </c>
      <c r="E90" s="24">
        <v>118000</v>
      </c>
      <c r="G90" s="24"/>
      <c r="H90" s="24"/>
      <c r="I90" s="24">
        <f t="shared" si="6"/>
        <v>118000</v>
      </c>
    </row>
    <row r="91" spans="1:19" ht="30" customHeight="1">
      <c r="A91" s="18">
        <v>66</v>
      </c>
      <c r="B91" s="20" t="s">
        <v>102</v>
      </c>
      <c r="C91" s="18"/>
      <c r="D91" s="18">
        <v>1</v>
      </c>
      <c r="E91" s="24">
        <v>118000</v>
      </c>
      <c r="G91" s="24"/>
      <c r="H91" s="24"/>
      <c r="I91" s="24">
        <f t="shared" si="6"/>
        <v>118000</v>
      </c>
    </row>
    <row r="92" spans="1:19" ht="30" customHeight="1">
      <c r="A92" s="18">
        <v>67</v>
      </c>
      <c r="B92" s="20" t="s">
        <v>103</v>
      </c>
      <c r="C92" s="18"/>
      <c r="D92" s="18">
        <v>5</v>
      </c>
      <c r="E92" s="24">
        <v>100000</v>
      </c>
      <c r="G92" s="24"/>
      <c r="H92" s="24"/>
      <c r="I92" s="24">
        <f t="shared" si="6"/>
        <v>500000</v>
      </c>
    </row>
    <row r="93" spans="1:19" s="44" customFormat="1" ht="30" customHeight="1">
      <c r="A93" s="40"/>
      <c r="B93" s="40" t="s">
        <v>104</v>
      </c>
      <c r="C93" s="40"/>
      <c r="D93" s="41">
        <f>+D87+D88+D89+D90+D91+D92+D82+D83+D84+D85+D79+D80+D72+D73+D74+D75+D76+D77+D66+D67+D68+D69+D58+D59+D60+D61+D62+D63+D64+D51+D52+D53+D54+D55+D56+D44+D45+D46+D47+D48+D49+D36+D37+D38+D39+D40+D41+D42+D25+D26+D27+D28+D29+D30+D31+D32+D33+D34+D22+D23+D20+D16+D17+D13+D14+D70+D18</f>
        <v>74</v>
      </c>
      <c r="E93" s="54">
        <f t="shared" ref="E93:I93" si="7">+E87+E88+E89+E90+E91+E92+E82+E83+E84+E85+E79+E80+E72+E73+E74+E75+E76+E77+E66+E67+E68+E69+E58+E59+E60+E61+E62+E63+E64+E51+E52+E53+E54+E55+E56+E44+E45+E46+E47+E48+E49+E36+E37+E38+E39+E40+E41+E42+E25+E26+E27+E28+E29+E30+E31+E32+E33+E34+E22+E23+E20+E16+E17+E13+E14+E70+E18</f>
        <v>10435400</v>
      </c>
      <c r="F93" s="54" t="e">
        <f t="shared" si="7"/>
        <v>#REF!</v>
      </c>
      <c r="G93" s="54">
        <f t="shared" si="7"/>
        <v>0</v>
      </c>
      <c r="H93" s="54">
        <f t="shared" si="7"/>
        <v>151120</v>
      </c>
      <c r="I93" s="54">
        <f t="shared" si="7"/>
        <v>11613520</v>
      </c>
      <c r="J93" s="42" t="s">
        <v>105</v>
      </c>
      <c r="K93" s="43"/>
      <c r="L93" s="43"/>
      <c r="M93" s="43"/>
      <c r="N93" s="43"/>
      <c r="O93" s="43"/>
      <c r="P93" s="43"/>
      <c r="Q93" s="43"/>
      <c r="R93" s="43"/>
      <c r="S93" s="43"/>
    </row>
    <row r="94" spans="1:19" s="43" customFormat="1">
      <c r="A94" s="25"/>
      <c r="B94" s="10"/>
      <c r="C94" s="25"/>
      <c r="D94" s="25"/>
      <c r="E94" s="25"/>
      <c r="G94" s="45"/>
    </row>
    <row r="95" spans="1:19" s="3" customFormat="1">
      <c r="A95" s="6"/>
      <c r="B95" s="46"/>
      <c r="C95" s="6"/>
      <c r="D95" s="6"/>
      <c r="E95" s="47"/>
    </row>
    <row r="96" spans="1:19" s="3" customFormat="1">
      <c r="A96" s="6"/>
      <c r="B96" s="46"/>
      <c r="C96" s="6"/>
      <c r="D96" s="6"/>
      <c r="E96" s="47"/>
    </row>
    <row r="97" spans="1:5" s="3" customFormat="1">
      <c r="A97" s="6"/>
      <c r="B97" s="46"/>
      <c r="C97" s="6"/>
      <c r="D97" s="6"/>
      <c r="E97" s="36"/>
    </row>
    <row r="98" spans="1:5" s="3" customFormat="1" ht="38.25" customHeight="1">
      <c r="A98" s="6"/>
      <c r="B98" s="46"/>
      <c r="C98" s="6"/>
      <c r="D98" s="6"/>
      <c r="E98" s="36"/>
    </row>
    <row r="99" spans="1:5" s="3" customFormat="1">
      <c r="A99" s="6"/>
      <c r="B99" s="46"/>
      <c r="C99" s="6"/>
      <c r="D99" s="6"/>
      <c r="E99" s="36"/>
    </row>
    <row r="100" spans="1:5" s="3" customFormat="1">
      <c r="A100" s="76"/>
      <c r="B100" s="76"/>
      <c r="C100" s="76"/>
      <c r="D100" s="76"/>
      <c r="E100" s="76"/>
    </row>
    <row r="101" spans="1:5" s="3" customFormat="1">
      <c r="A101" s="6"/>
      <c r="B101" s="46"/>
      <c r="C101" s="6"/>
      <c r="D101" s="6"/>
      <c r="E101" s="36"/>
    </row>
    <row r="102" spans="1:5" s="3" customFormat="1">
      <c r="A102" s="6"/>
      <c r="B102" s="46"/>
      <c r="C102" s="6"/>
      <c r="D102" s="6"/>
      <c r="E102" s="36"/>
    </row>
    <row r="103" spans="1:5" s="3" customFormat="1">
      <c r="A103" s="6"/>
      <c r="B103" s="46"/>
      <c r="C103" s="6"/>
      <c r="D103" s="6"/>
      <c r="E103" s="36"/>
    </row>
    <row r="104" spans="1:5" s="3" customFormat="1">
      <c r="A104" s="6"/>
      <c r="B104" s="46"/>
      <c r="C104" s="6"/>
      <c r="D104" s="6"/>
      <c r="E104" s="36"/>
    </row>
    <row r="105" spans="1:5" s="3" customFormat="1">
      <c r="A105" s="6"/>
      <c r="B105" s="46"/>
      <c r="C105" s="6"/>
      <c r="D105" s="6"/>
      <c r="E105" s="36"/>
    </row>
    <row r="106" spans="1:5" s="3" customFormat="1">
      <c r="A106" s="6"/>
      <c r="B106" s="46"/>
      <c r="C106" s="6"/>
      <c r="D106" s="6"/>
      <c r="E106" s="36"/>
    </row>
    <row r="107" spans="1:5" s="3" customFormat="1">
      <c r="A107" s="6"/>
      <c r="B107" s="46"/>
      <c r="C107" s="6"/>
      <c r="D107" s="6"/>
      <c r="E107" s="36"/>
    </row>
    <row r="108" spans="1:5" s="3" customFormat="1">
      <c r="A108" s="6"/>
      <c r="B108" s="46"/>
      <c r="C108" s="6"/>
      <c r="D108" s="6"/>
      <c r="E108" s="36"/>
    </row>
    <row r="109" spans="1:5" s="3" customFormat="1">
      <c r="A109" s="6"/>
      <c r="B109" s="46"/>
      <c r="C109" s="6"/>
      <c r="D109" s="6"/>
      <c r="E109" s="36"/>
    </row>
    <row r="110" spans="1:5" s="3" customFormat="1">
      <c r="A110" s="6"/>
      <c r="B110" s="46"/>
      <c r="C110" s="6"/>
      <c r="D110" s="6"/>
      <c r="E110" s="36"/>
    </row>
    <row r="111" spans="1:5" s="3" customFormat="1">
      <c r="A111" s="6"/>
      <c r="B111" s="46"/>
      <c r="C111" s="6"/>
      <c r="D111" s="6"/>
      <c r="E111" s="36"/>
    </row>
    <row r="112" spans="1:5" s="3" customFormat="1">
      <c r="A112" s="6"/>
      <c r="B112" s="46"/>
      <c r="C112" s="6"/>
      <c r="D112" s="6"/>
      <c r="E112" s="36"/>
    </row>
    <row r="113" spans="1:19" s="3" customFormat="1">
      <c r="A113" s="6"/>
      <c r="B113" s="46"/>
      <c r="C113" s="6"/>
      <c r="D113" s="6"/>
      <c r="E113" s="36"/>
    </row>
    <row r="114" spans="1:19" s="3" customFormat="1">
      <c r="A114" s="6"/>
      <c r="B114" s="46"/>
      <c r="C114" s="6"/>
      <c r="D114" s="6"/>
      <c r="E114" s="36"/>
    </row>
    <row r="115" spans="1:19" s="3" customFormat="1">
      <c r="A115" s="48"/>
      <c r="B115" s="49"/>
      <c r="C115" s="50"/>
      <c r="D115" s="50"/>
      <c r="E115" s="51"/>
    </row>
    <row r="116" spans="1:19" s="3" customFormat="1">
      <c r="A116" s="48"/>
      <c r="B116" s="49"/>
      <c r="C116" s="50"/>
      <c r="D116" s="50"/>
      <c r="E116" s="51"/>
    </row>
    <row r="117" spans="1:19" s="3" customFormat="1">
      <c r="A117" s="48"/>
      <c r="B117" s="49"/>
      <c r="C117" s="50"/>
      <c r="D117" s="50"/>
      <c r="E117" s="51"/>
    </row>
    <row r="118" spans="1:19" s="3" customFormat="1">
      <c r="A118" s="48"/>
      <c r="B118" s="49"/>
      <c r="C118" s="50"/>
      <c r="D118" s="50"/>
      <c r="E118" s="51"/>
    </row>
    <row r="119" spans="1:19" s="3" customFormat="1">
      <c r="A119" s="48"/>
      <c r="B119" s="49"/>
      <c r="C119" s="50"/>
      <c r="D119" s="50"/>
      <c r="E119" s="51"/>
    </row>
    <row r="120" spans="1:19" s="3" customFormat="1">
      <c r="A120" s="48"/>
      <c r="B120" s="49"/>
      <c r="C120" s="50"/>
      <c r="D120" s="50"/>
      <c r="E120" s="51"/>
    </row>
    <row r="121" spans="1:19" s="3" customFormat="1">
      <c r="A121" s="48"/>
      <c r="B121" s="49"/>
      <c r="C121" s="50"/>
      <c r="D121" s="50"/>
      <c r="E121" s="51"/>
    </row>
    <row r="122" spans="1:19" s="3" customFormat="1">
      <c r="A122" s="48"/>
      <c r="B122" s="49"/>
      <c r="C122" s="50"/>
      <c r="D122" s="50"/>
      <c r="E122" s="51"/>
    </row>
    <row r="123" spans="1:19" s="3" customFormat="1">
      <c r="A123" s="48"/>
      <c r="B123" s="49"/>
      <c r="C123" s="50"/>
      <c r="D123" s="50"/>
      <c r="E123" s="51"/>
    </row>
    <row r="124" spans="1:19" s="3" customFormat="1">
      <c r="A124" s="48"/>
      <c r="B124" s="49"/>
      <c r="C124" s="50"/>
      <c r="D124" s="50"/>
      <c r="E124" s="51"/>
    </row>
    <row r="125" spans="1:19">
      <c r="C125" s="52"/>
      <c r="D125" s="52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</row>
    <row r="126" spans="1:19">
      <c r="C126" s="52"/>
      <c r="D126" s="52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</row>
    <row r="127" spans="1:19">
      <c r="C127" s="52"/>
      <c r="D127" s="52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</row>
    <row r="128" spans="1:19">
      <c r="C128" s="52"/>
      <c r="D128" s="52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</row>
    <row r="129" spans="1:19">
      <c r="C129" s="52"/>
      <c r="D129" s="52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</row>
    <row r="130" spans="1:19">
      <c r="C130" s="52"/>
      <c r="D130" s="52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</row>
    <row r="131" spans="1:19">
      <c r="C131" s="52"/>
      <c r="D131" s="52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</row>
    <row r="132" spans="1:19">
      <c r="C132" s="52"/>
      <c r="D132" s="52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</row>
    <row r="133" spans="1:19">
      <c r="C133" s="52"/>
      <c r="D133" s="52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</row>
    <row r="134" spans="1:19">
      <c r="C134" s="52"/>
      <c r="D134" s="52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</row>
    <row r="135" spans="1:19" s="53" customFormat="1">
      <c r="A135" s="1"/>
      <c r="B135" s="2"/>
      <c r="C135" s="52"/>
      <c r="D135" s="52"/>
      <c r="F135" s="4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</row>
    <row r="136" spans="1:19" s="53" customFormat="1">
      <c r="A136" s="1"/>
      <c r="B136" s="2"/>
      <c r="C136" s="52"/>
      <c r="D136" s="52"/>
      <c r="F136" s="4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</row>
    <row r="137" spans="1:19" s="53" customFormat="1">
      <c r="A137" s="1"/>
      <c r="B137" s="2"/>
      <c r="C137" s="52"/>
      <c r="D137" s="52"/>
      <c r="F137" s="4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</row>
    <row r="138" spans="1:19" s="53" customFormat="1">
      <c r="A138" s="1"/>
      <c r="B138" s="2"/>
      <c r="C138" s="52"/>
      <c r="D138" s="52"/>
      <c r="F138" s="4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</row>
    <row r="139" spans="1:19" s="53" customFormat="1">
      <c r="A139" s="1"/>
      <c r="B139" s="2"/>
      <c r="C139" s="52"/>
      <c r="D139" s="52"/>
      <c r="F139" s="4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</row>
    <row r="140" spans="1:19" s="53" customFormat="1">
      <c r="A140" s="1"/>
      <c r="B140" s="2"/>
      <c r="C140" s="52"/>
      <c r="D140" s="52"/>
      <c r="F140" s="4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</row>
    <row r="141" spans="1:19" s="53" customFormat="1">
      <c r="A141" s="1"/>
      <c r="B141" s="2"/>
      <c r="C141" s="52"/>
      <c r="D141" s="52"/>
      <c r="F141" s="4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</row>
    <row r="142" spans="1:19" s="53" customFormat="1">
      <c r="A142" s="1"/>
      <c r="B142" s="2"/>
      <c r="C142" s="52"/>
      <c r="D142" s="52"/>
      <c r="F142" s="4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</row>
    <row r="143" spans="1:19" s="53" customFormat="1">
      <c r="A143" s="1"/>
      <c r="B143" s="2"/>
      <c r="C143" s="52"/>
      <c r="D143" s="52"/>
      <c r="F143" s="4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</row>
    <row r="144" spans="1:19" s="53" customFormat="1">
      <c r="A144" s="1"/>
      <c r="B144" s="2"/>
      <c r="C144" s="52"/>
      <c r="D144" s="52"/>
      <c r="F144" s="4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</row>
    <row r="145" spans="1:19" s="53" customFormat="1">
      <c r="A145" s="1"/>
      <c r="B145" s="2"/>
      <c r="C145" s="52"/>
      <c r="D145" s="52"/>
      <c r="F145" s="4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</row>
    <row r="146" spans="1:19" s="53" customFormat="1">
      <c r="A146" s="1"/>
      <c r="B146" s="2"/>
      <c r="C146" s="52"/>
      <c r="D146" s="52"/>
      <c r="F146" s="4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</row>
    <row r="147" spans="1:19" s="53" customFormat="1">
      <c r="A147" s="1"/>
      <c r="B147" s="2"/>
      <c r="C147" s="52"/>
      <c r="D147" s="52"/>
      <c r="F147" s="4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</row>
    <row r="148" spans="1:19" s="53" customFormat="1">
      <c r="A148" s="1"/>
      <c r="B148" s="2"/>
      <c r="C148" s="52"/>
      <c r="D148" s="52"/>
      <c r="F148" s="4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</row>
    <row r="149" spans="1:19" s="53" customFormat="1">
      <c r="A149" s="1"/>
      <c r="B149" s="2"/>
      <c r="C149" s="52"/>
      <c r="D149" s="52"/>
      <c r="F149" s="4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</row>
    <row r="150" spans="1:19" s="53" customFormat="1">
      <c r="A150" s="1"/>
      <c r="B150" s="2"/>
      <c r="C150" s="52"/>
      <c r="D150" s="52"/>
      <c r="F150" s="4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</row>
    <row r="151" spans="1:19" s="53" customFormat="1">
      <c r="A151" s="1"/>
      <c r="B151" s="2"/>
      <c r="C151" s="52"/>
      <c r="D151" s="52"/>
      <c r="F151" s="4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</row>
    <row r="152" spans="1:19" s="53" customFormat="1">
      <c r="A152" s="1"/>
      <c r="B152" s="2"/>
      <c r="C152" s="52"/>
      <c r="D152" s="52"/>
      <c r="F152" s="4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</row>
    <row r="153" spans="1:19" s="53" customFormat="1">
      <c r="A153" s="1"/>
      <c r="B153" s="2"/>
      <c r="C153" s="52"/>
      <c r="D153" s="52"/>
      <c r="F153" s="4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</row>
    <row r="154" spans="1:19" s="53" customFormat="1">
      <c r="A154" s="1"/>
      <c r="B154" s="2"/>
      <c r="C154" s="52"/>
      <c r="D154" s="52"/>
      <c r="F154" s="4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</row>
    <row r="155" spans="1:19" s="53" customFormat="1">
      <c r="A155" s="1"/>
      <c r="B155" s="2"/>
      <c r="C155" s="52"/>
      <c r="D155" s="52"/>
      <c r="F155" s="4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</row>
    <row r="156" spans="1:19" s="53" customFormat="1">
      <c r="A156" s="1"/>
      <c r="B156" s="2"/>
      <c r="C156" s="52"/>
      <c r="D156" s="52"/>
      <c r="F156" s="4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</row>
    <row r="157" spans="1:19" s="53" customFormat="1">
      <c r="A157" s="1"/>
      <c r="B157" s="2"/>
      <c r="C157" s="52"/>
      <c r="D157" s="52"/>
      <c r="F157" s="4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</row>
    <row r="158" spans="1:19" s="53" customFormat="1">
      <c r="A158" s="1"/>
      <c r="B158" s="2"/>
      <c r="C158" s="52"/>
      <c r="D158" s="52"/>
      <c r="F158" s="4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</row>
    <row r="159" spans="1:19" s="53" customFormat="1">
      <c r="A159" s="1"/>
      <c r="B159" s="2"/>
      <c r="C159" s="52"/>
      <c r="D159" s="52"/>
      <c r="F159" s="4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</row>
    <row r="160" spans="1:19" s="53" customFormat="1">
      <c r="A160" s="1"/>
      <c r="B160" s="2"/>
      <c r="C160" s="52"/>
      <c r="D160" s="52"/>
      <c r="F160" s="4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</row>
    <row r="161" spans="1:19" s="53" customFormat="1">
      <c r="A161" s="1"/>
      <c r="B161" s="2"/>
      <c r="C161" s="52"/>
      <c r="D161" s="52"/>
      <c r="F161" s="4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</row>
    <row r="162" spans="1:19" s="53" customFormat="1">
      <c r="A162" s="1"/>
      <c r="B162" s="2"/>
      <c r="C162" s="52"/>
      <c r="D162" s="52"/>
      <c r="F162" s="4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</row>
    <row r="163" spans="1:19" s="53" customFormat="1">
      <c r="A163" s="1"/>
      <c r="B163" s="2"/>
      <c r="C163" s="52"/>
      <c r="D163" s="52"/>
      <c r="F163" s="4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</row>
    <row r="164" spans="1:19" s="53" customFormat="1">
      <c r="A164" s="1"/>
      <c r="B164" s="2"/>
      <c r="C164" s="52"/>
      <c r="D164" s="52"/>
      <c r="F164" s="4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</row>
    <row r="165" spans="1:19" s="53" customFormat="1">
      <c r="A165" s="1"/>
      <c r="B165" s="2"/>
      <c r="C165" s="52"/>
      <c r="D165" s="52"/>
      <c r="F165" s="4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</row>
    <row r="166" spans="1:19" s="53" customFormat="1">
      <c r="A166" s="1"/>
      <c r="B166" s="2"/>
      <c r="C166" s="52"/>
      <c r="D166" s="52"/>
      <c r="F166" s="4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</row>
    <row r="167" spans="1:19" s="53" customFormat="1">
      <c r="A167" s="1"/>
      <c r="B167" s="2"/>
      <c r="C167" s="52"/>
      <c r="D167" s="52"/>
      <c r="F167" s="4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</row>
    <row r="168" spans="1:19" s="53" customFormat="1">
      <c r="A168" s="1"/>
      <c r="B168" s="2"/>
      <c r="C168" s="52"/>
      <c r="D168" s="52"/>
      <c r="F168" s="4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</row>
    <row r="169" spans="1:19" s="53" customFormat="1">
      <c r="A169" s="1"/>
      <c r="B169" s="2"/>
      <c r="C169" s="52"/>
      <c r="D169" s="52"/>
      <c r="F169" s="4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</row>
    <row r="170" spans="1:19" s="53" customFormat="1">
      <c r="A170" s="1"/>
      <c r="B170" s="2"/>
      <c r="C170" s="52"/>
      <c r="D170" s="52"/>
      <c r="F170" s="4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</row>
    <row r="171" spans="1:19" s="53" customFormat="1">
      <c r="A171" s="1"/>
      <c r="B171" s="2"/>
      <c r="C171" s="52"/>
      <c r="D171" s="52"/>
      <c r="F171" s="4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</row>
    <row r="172" spans="1:19" s="53" customFormat="1">
      <c r="A172" s="1"/>
      <c r="B172" s="2"/>
      <c r="C172" s="52"/>
      <c r="D172" s="52"/>
      <c r="F172" s="4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</row>
    <row r="173" spans="1:19" s="53" customFormat="1">
      <c r="A173" s="1"/>
      <c r="B173" s="2"/>
      <c r="C173" s="52"/>
      <c r="D173" s="52"/>
      <c r="F173" s="4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</row>
    <row r="174" spans="1:19" s="53" customFormat="1">
      <c r="A174" s="1"/>
      <c r="B174" s="2"/>
      <c r="C174" s="52"/>
      <c r="D174" s="52"/>
      <c r="F174" s="4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</row>
    <row r="175" spans="1:19" s="53" customFormat="1">
      <c r="A175" s="1"/>
      <c r="B175" s="2"/>
      <c r="C175" s="52"/>
      <c r="D175" s="52"/>
      <c r="F175" s="4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</row>
    <row r="176" spans="1:19" s="53" customFormat="1">
      <c r="A176" s="1"/>
      <c r="B176" s="2"/>
      <c r="C176" s="52"/>
      <c r="D176" s="52"/>
      <c r="F176" s="4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</row>
    <row r="177" spans="1:19" s="53" customFormat="1">
      <c r="A177" s="1"/>
      <c r="B177" s="2"/>
      <c r="C177" s="52"/>
      <c r="D177" s="52"/>
      <c r="F177" s="4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</row>
    <row r="178" spans="1:19" s="53" customFormat="1">
      <c r="A178" s="1"/>
      <c r="B178" s="2"/>
      <c r="C178" s="52"/>
      <c r="D178" s="52"/>
      <c r="F178" s="4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</row>
    <row r="179" spans="1:19" s="53" customFormat="1">
      <c r="A179" s="1"/>
      <c r="B179" s="2"/>
      <c r="C179" s="52"/>
      <c r="D179" s="52"/>
      <c r="F179" s="4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</row>
    <row r="180" spans="1:19" s="53" customFormat="1">
      <c r="A180" s="1"/>
      <c r="B180" s="2"/>
      <c r="C180" s="52"/>
      <c r="D180" s="52"/>
      <c r="F180" s="4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</row>
    <row r="181" spans="1:19" s="53" customFormat="1">
      <c r="A181" s="1"/>
      <c r="B181" s="2"/>
      <c r="C181" s="52"/>
      <c r="D181" s="52"/>
      <c r="F181" s="4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</row>
    <row r="182" spans="1:19" s="53" customFormat="1">
      <c r="A182" s="1"/>
      <c r="B182" s="2"/>
      <c r="C182" s="52"/>
      <c r="D182" s="52"/>
      <c r="F182" s="4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</row>
    <row r="183" spans="1:19" s="53" customFormat="1">
      <c r="A183" s="1"/>
      <c r="B183" s="2"/>
      <c r="C183" s="52"/>
      <c r="D183" s="52"/>
      <c r="F183" s="4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</row>
    <row r="184" spans="1:19" s="53" customFormat="1">
      <c r="A184" s="1"/>
      <c r="B184" s="2"/>
      <c r="C184" s="52"/>
      <c r="D184" s="52"/>
      <c r="F184" s="4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</row>
    <row r="185" spans="1:19" s="53" customFormat="1">
      <c r="A185" s="1"/>
      <c r="B185" s="2"/>
      <c r="C185" s="52"/>
      <c r="D185" s="52"/>
      <c r="F185" s="4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</row>
    <row r="186" spans="1:19" s="53" customFormat="1">
      <c r="A186" s="1"/>
      <c r="B186" s="2"/>
      <c r="C186" s="52"/>
      <c r="D186" s="52"/>
      <c r="F186" s="4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</row>
    <row r="187" spans="1:19" s="53" customFormat="1">
      <c r="A187" s="1"/>
      <c r="B187" s="2"/>
      <c r="C187" s="52"/>
      <c r="D187" s="52"/>
      <c r="F187" s="4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</row>
    <row r="188" spans="1:19" s="53" customFormat="1">
      <c r="A188" s="1"/>
      <c r="B188" s="2"/>
      <c r="C188" s="52"/>
      <c r="D188" s="52"/>
      <c r="F188" s="4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</row>
    <row r="189" spans="1:19" s="53" customFormat="1">
      <c r="A189" s="1"/>
      <c r="B189" s="2"/>
      <c r="C189" s="52"/>
      <c r="D189" s="52"/>
      <c r="F189" s="4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</row>
    <row r="190" spans="1:19" s="53" customFormat="1">
      <c r="A190" s="1"/>
      <c r="B190" s="2"/>
      <c r="C190" s="52"/>
      <c r="D190" s="52"/>
      <c r="F190" s="4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</row>
    <row r="191" spans="1:19" s="53" customFormat="1">
      <c r="A191" s="1"/>
      <c r="B191" s="2"/>
      <c r="C191" s="52"/>
      <c r="D191" s="52"/>
      <c r="F191" s="4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</row>
    <row r="192" spans="1:19" s="53" customFormat="1">
      <c r="A192" s="1"/>
      <c r="B192" s="2"/>
      <c r="C192" s="52"/>
      <c r="D192" s="52"/>
      <c r="F192" s="4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</row>
    <row r="193" spans="1:19" s="53" customFormat="1">
      <c r="A193" s="1"/>
      <c r="B193" s="2"/>
      <c r="C193" s="52"/>
      <c r="D193" s="52"/>
      <c r="F193" s="4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</row>
    <row r="194" spans="1:19" s="53" customFormat="1">
      <c r="A194" s="1"/>
      <c r="B194" s="2"/>
      <c r="C194" s="52"/>
      <c r="D194" s="52"/>
      <c r="F194" s="4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</row>
    <row r="195" spans="1:19" s="53" customFormat="1">
      <c r="A195" s="1"/>
      <c r="B195" s="2"/>
      <c r="C195" s="52"/>
      <c r="D195" s="52"/>
      <c r="F195" s="4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</row>
    <row r="196" spans="1:19" s="53" customFormat="1">
      <c r="A196" s="1"/>
      <c r="B196" s="2"/>
      <c r="C196" s="52"/>
      <c r="D196" s="52"/>
      <c r="F196" s="4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</row>
    <row r="197" spans="1:19" s="53" customFormat="1">
      <c r="A197" s="1"/>
      <c r="B197" s="2"/>
      <c r="C197" s="52"/>
      <c r="D197" s="52"/>
      <c r="F197" s="4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</row>
    <row r="198" spans="1:19" s="53" customFormat="1">
      <c r="A198" s="1"/>
      <c r="B198" s="2"/>
      <c r="C198" s="52"/>
      <c r="D198" s="52"/>
      <c r="F198" s="4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</row>
    <row r="199" spans="1:19" s="53" customFormat="1">
      <c r="A199" s="1"/>
      <c r="B199" s="2"/>
      <c r="C199" s="52"/>
      <c r="D199" s="52"/>
      <c r="F199" s="4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</row>
    <row r="200" spans="1:19" s="53" customFormat="1">
      <c r="A200" s="1"/>
      <c r="B200" s="2"/>
      <c r="C200" s="52"/>
      <c r="D200" s="52"/>
      <c r="F200" s="4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</row>
    <row r="201" spans="1:19" s="53" customFormat="1">
      <c r="A201" s="1"/>
      <c r="B201" s="2"/>
      <c r="C201" s="52"/>
      <c r="D201" s="52"/>
      <c r="F201" s="4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</row>
    <row r="202" spans="1:19" s="53" customFormat="1">
      <c r="A202" s="1"/>
      <c r="B202" s="2"/>
      <c r="C202" s="52"/>
      <c r="D202" s="52"/>
      <c r="F202" s="4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</row>
    <row r="203" spans="1:19" s="53" customFormat="1">
      <c r="A203" s="1"/>
      <c r="B203" s="2"/>
      <c r="C203" s="52"/>
      <c r="D203" s="52"/>
      <c r="F203" s="4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</row>
    <row r="204" spans="1:19" s="53" customFormat="1">
      <c r="A204" s="1"/>
      <c r="B204" s="2"/>
      <c r="C204" s="52"/>
      <c r="D204" s="52"/>
      <c r="F204" s="4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</row>
    <row r="205" spans="1:19" s="53" customFormat="1">
      <c r="A205" s="1"/>
      <c r="B205" s="2"/>
      <c r="C205" s="52"/>
      <c r="D205" s="52"/>
      <c r="F205" s="4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</row>
    <row r="206" spans="1:19" s="53" customFormat="1">
      <c r="A206" s="1"/>
      <c r="B206" s="2"/>
      <c r="C206" s="52"/>
      <c r="D206" s="52"/>
      <c r="F206" s="4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</row>
    <row r="207" spans="1:19" s="53" customFormat="1">
      <c r="A207" s="1"/>
      <c r="B207" s="2"/>
      <c r="C207" s="52"/>
      <c r="D207" s="52"/>
      <c r="F207" s="4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</row>
    <row r="208" spans="1:19" s="53" customFormat="1">
      <c r="A208" s="1"/>
      <c r="B208" s="2"/>
      <c r="C208" s="52"/>
      <c r="D208" s="52"/>
      <c r="F208" s="4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</row>
    <row r="209" spans="1:19" s="53" customFormat="1">
      <c r="A209" s="1"/>
      <c r="B209" s="2"/>
      <c r="C209" s="52"/>
      <c r="D209" s="52"/>
      <c r="F209" s="4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</row>
    <row r="210" spans="1:19" s="53" customFormat="1">
      <c r="A210" s="1"/>
      <c r="B210" s="2"/>
      <c r="C210" s="52"/>
      <c r="D210" s="52"/>
      <c r="F210" s="4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</row>
    <row r="211" spans="1:19" s="53" customFormat="1">
      <c r="A211" s="1"/>
      <c r="B211" s="2"/>
      <c r="C211" s="52"/>
      <c r="D211" s="52"/>
      <c r="F211" s="4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</row>
    <row r="212" spans="1:19" s="53" customFormat="1">
      <c r="A212" s="1"/>
      <c r="B212" s="2"/>
      <c r="C212" s="52"/>
      <c r="D212" s="52"/>
      <c r="F212" s="4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</row>
    <row r="213" spans="1:19" s="53" customFormat="1">
      <c r="A213" s="1"/>
      <c r="B213" s="2"/>
      <c r="C213" s="52"/>
      <c r="D213" s="52"/>
      <c r="F213" s="4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</row>
    <row r="214" spans="1:19" s="53" customFormat="1">
      <c r="A214" s="1"/>
      <c r="B214" s="2"/>
      <c r="C214" s="52"/>
      <c r="D214" s="52"/>
      <c r="F214" s="4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</row>
    <row r="215" spans="1:19" s="53" customFormat="1">
      <c r="A215" s="1"/>
      <c r="B215" s="2"/>
      <c r="C215" s="52"/>
      <c r="D215" s="52"/>
      <c r="F215" s="4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</row>
    <row r="216" spans="1:19" s="53" customFormat="1">
      <c r="A216" s="1"/>
      <c r="B216" s="2"/>
      <c r="C216" s="52"/>
      <c r="D216" s="52"/>
      <c r="F216" s="4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</row>
    <row r="217" spans="1:19" s="53" customFormat="1">
      <c r="A217" s="1"/>
      <c r="B217" s="2"/>
      <c r="C217" s="52"/>
      <c r="D217" s="52"/>
      <c r="F217" s="4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</row>
    <row r="218" spans="1:19" s="53" customFormat="1">
      <c r="A218" s="1"/>
      <c r="B218" s="2"/>
      <c r="C218" s="52"/>
      <c r="D218" s="52"/>
      <c r="F218" s="4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</row>
    <row r="219" spans="1:19" s="53" customFormat="1">
      <c r="A219" s="1"/>
      <c r="B219" s="2"/>
      <c r="C219" s="52"/>
      <c r="D219" s="52"/>
      <c r="F219" s="4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</row>
    <row r="220" spans="1:19" s="53" customFormat="1">
      <c r="A220" s="1"/>
      <c r="B220" s="2"/>
      <c r="C220" s="52"/>
      <c r="D220" s="52"/>
      <c r="F220" s="4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</row>
    <row r="221" spans="1:19" s="53" customFormat="1">
      <c r="A221" s="1"/>
      <c r="B221" s="2"/>
      <c r="C221" s="52"/>
      <c r="D221" s="52"/>
      <c r="F221" s="4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</row>
    <row r="222" spans="1:19" s="53" customFormat="1">
      <c r="A222" s="1"/>
      <c r="B222" s="2"/>
      <c r="C222" s="52"/>
      <c r="D222" s="52"/>
      <c r="F222" s="4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</row>
    <row r="223" spans="1:19" s="53" customFormat="1">
      <c r="A223" s="1"/>
      <c r="B223" s="2"/>
      <c r="C223" s="52"/>
      <c r="D223" s="52"/>
      <c r="F223" s="4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</row>
    <row r="224" spans="1:19" s="53" customFormat="1">
      <c r="A224" s="1"/>
      <c r="B224" s="2"/>
      <c r="C224" s="52"/>
      <c r="D224" s="52"/>
      <c r="F224" s="4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</row>
    <row r="225" spans="1:19" s="53" customFormat="1">
      <c r="A225" s="1"/>
      <c r="B225" s="2"/>
      <c r="C225" s="52"/>
      <c r="D225" s="52"/>
      <c r="F225" s="4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</row>
    <row r="226" spans="1:19" s="53" customFormat="1">
      <c r="A226" s="1"/>
      <c r="B226" s="2"/>
      <c r="C226" s="52"/>
      <c r="D226" s="52"/>
      <c r="F226" s="4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</row>
    <row r="227" spans="1:19" s="53" customFormat="1">
      <c r="A227" s="1"/>
      <c r="B227" s="2"/>
      <c r="C227" s="52"/>
      <c r="D227" s="52"/>
      <c r="F227" s="4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</row>
    <row r="228" spans="1:19" s="53" customFormat="1">
      <c r="A228" s="1"/>
      <c r="B228" s="2"/>
      <c r="C228" s="52"/>
      <c r="D228" s="52"/>
      <c r="F228" s="4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</row>
    <row r="229" spans="1:19" s="53" customFormat="1">
      <c r="A229" s="1"/>
      <c r="B229" s="2"/>
      <c r="C229" s="52"/>
      <c r="D229" s="52"/>
      <c r="F229" s="4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</row>
    <row r="230" spans="1:19" s="53" customFormat="1">
      <c r="A230" s="1"/>
      <c r="B230" s="2"/>
      <c r="C230" s="52"/>
      <c r="D230" s="52"/>
      <c r="F230" s="4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</row>
    <row r="231" spans="1:19" s="53" customFormat="1">
      <c r="A231" s="1"/>
      <c r="B231" s="2"/>
      <c r="C231" s="52"/>
      <c r="D231" s="52"/>
      <c r="F231" s="4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</row>
    <row r="232" spans="1:19" s="53" customFormat="1">
      <c r="A232" s="1"/>
      <c r="B232" s="2"/>
      <c r="C232" s="52"/>
      <c r="D232" s="52"/>
      <c r="F232" s="4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</row>
    <row r="233" spans="1:19" s="53" customFormat="1">
      <c r="A233" s="1"/>
      <c r="B233" s="2"/>
      <c r="C233" s="52"/>
      <c r="D233" s="52"/>
      <c r="F233" s="4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</row>
    <row r="234" spans="1:19" s="53" customFormat="1">
      <c r="A234" s="1"/>
      <c r="B234" s="2"/>
      <c r="C234" s="52"/>
      <c r="D234" s="52"/>
      <c r="F234" s="4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</row>
    <row r="235" spans="1:19" s="53" customFormat="1">
      <c r="A235" s="1"/>
      <c r="B235" s="2"/>
      <c r="C235" s="52"/>
      <c r="D235" s="52"/>
      <c r="F235" s="4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</row>
    <row r="236" spans="1:19" s="53" customFormat="1">
      <c r="A236" s="1"/>
      <c r="B236" s="2"/>
      <c r="C236" s="52"/>
      <c r="D236" s="52"/>
      <c r="F236" s="4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</row>
    <row r="237" spans="1:19" s="53" customFormat="1">
      <c r="A237" s="1"/>
      <c r="B237" s="2"/>
      <c r="C237" s="52"/>
      <c r="D237" s="52"/>
      <c r="F237" s="4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</row>
    <row r="238" spans="1:19" s="53" customFormat="1">
      <c r="A238" s="1"/>
      <c r="B238" s="2"/>
      <c r="C238" s="52"/>
      <c r="D238" s="52"/>
      <c r="F238" s="4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</row>
    <row r="239" spans="1:19" s="53" customFormat="1">
      <c r="A239" s="1"/>
      <c r="B239" s="2"/>
      <c r="C239" s="52"/>
      <c r="D239" s="52"/>
      <c r="F239" s="4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</row>
    <row r="240" spans="1:19" s="53" customFormat="1">
      <c r="A240" s="1"/>
      <c r="B240" s="2"/>
      <c r="C240" s="52"/>
      <c r="D240" s="52"/>
      <c r="F240" s="4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</row>
    <row r="241" spans="1:19" s="53" customFormat="1">
      <c r="A241" s="1"/>
      <c r="B241" s="2"/>
      <c r="C241" s="52"/>
      <c r="D241" s="52"/>
      <c r="F241" s="4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</row>
    <row r="242" spans="1:19" s="53" customFormat="1">
      <c r="A242" s="1"/>
      <c r="B242" s="2"/>
      <c r="C242" s="52"/>
      <c r="D242" s="52"/>
      <c r="F242" s="4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</row>
    <row r="243" spans="1:19" s="53" customFormat="1">
      <c r="A243" s="1"/>
      <c r="B243" s="2"/>
      <c r="C243" s="52"/>
      <c r="D243" s="52"/>
      <c r="F243" s="4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</row>
    <row r="244" spans="1:19" s="53" customFormat="1">
      <c r="A244" s="1"/>
      <c r="B244" s="2"/>
      <c r="C244" s="52"/>
      <c r="D244" s="52"/>
      <c r="F244" s="4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</row>
    <row r="245" spans="1:19" s="53" customFormat="1">
      <c r="A245" s="1"/>
      <c r="B245" s="2"/>
      <c r="C245" s="52"/>
      <c r="D245" s="52"/>
      <c r="F245" s="4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</row>
    <row r="246" spans="1:19" s="53" customFormat="1">
      <c r="A246" s="1"/>
      <c r="B246" s="2"/>
      <c r="C246" s="52"/>
      <c r="D246" s="52"/>
      <c r="F246" s="4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</row>
    <row r="247" spans="1:19" s="53" customFormat="1">
      <c r="A247" s="1"/>
      <c r="B247" s="2"/>
      <c r="C247" s="52"/>
      <c r="D247" s="52"/>
      <c r="F247" s="4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</row>
    <row r="248" spans="1:19" s="53" customFormat="1">
      <c r="A248" s="1"/>
      <c r="B248" s="2"/>
      <c r="C248" s="52"/>
      <c r="D248" s="52"/>
      <c r="F248" s="4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</row>
    <row r="249" spans="1:19" s="53" customFormat="1">
      <c r="A249" s="1"/>
      <c r="B249" s="2"/>
      <c r="C249" s="52"/>
      <c r="D249" s="52"/>
      <c r="F249" s="4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</row>
    <row r="250" spans="1:19" s="53" customFormat="1">
      <c r="A250" s="1"/>
      <c r="B250" s="2"/>
      <c r="C250" s="52"/>
      <c r="D250" s="52"/>
      <c r="F250" s="4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</row>
  </sheetData>
  <mergeCells count="27">
    <mergeCell ref="A71:I71"/>
    <mergeCell ref="A78:I78"/>
    <mergeCell ref="A81:I81"/>
    <mergeCell ref="A86:I86"/>
    <mergeCell ref="A100:E100"/>
    <mergeCell ref="A65:I65"/>
    <mergeCell ref="H9:H10"/>
    <mergeCell ref="I9:I10"/>
    <mergeCell ref="A12:I12"/>
    <mergeCell ref="A15:I15"/>
    <mergeCell ref="A19:I19"/>
    <mergeCell ref="A21:I21"/>
    <mergeCell ref="A24:I24"/>
    <mergeCell ref="A35:I35"/>
    <mergeCell ref="A43:I43"/>
    <mergeCell ref="A50:I50"/>
    <mergeCell ref="A57:I57"/>
    <mergeCell ref="E1:J2"/>
    <mergeCell ref="A4:I4"/>
    <mergeCell ref="B6:D6"/>
    <mergeCell ref="B7:I7"/>
    <mergeCell ref="A9:A10"/>
    <mergeCell ref="B9:B10"/>
    <mergeCell ref="C9:C10"/>
    <mergeCell ref="D9:D10"/>
    <mergeCell ref="E9:E10"/>
    <mergeCell ref="G9:G10"/>
  </mergeCells>
  <pageMargins left="0.74803149606299213" right="0" top="0.59055118110236227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2020</vt:lpstr>
      <vt:lpstr>'2020'!Print_Area</vt:lpstr>
      <vt:lpstr>'2020'!Print_Titles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CHOBANYAN</dc:creator>
  <cp:lastModifiedBy>ANNA CHOBANYAN</cp:lastModifiedBy>
  <cp:lastPrinted>2019-12-20T05:33:16Z</cp:lastPrinted>
  <dcterms:created xsi:type="dcterms:W3CDTF">2019-01-08T12:50:16Z</dcterms:created>
  <dcterms:modified xsi:type="dcterms:W3CDTF">2019-12-20T05:33:54Z</dcterms:modified>
</cp:coreProperties>
</file>