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20460" windowHeight="7680" activeTab="2"/>
  </bookViews>
  <sheets>
    <sheet name="Հատված 4" sheetId="5" r:id="rId1"/>
    <sheet name="Հատված 5" sheetId="6" r:id="rId2"/>
    <sheet name="Հատված 6" sheetId="4" r:id="rId3"/>
    <sheet name="Հատված 3" sheetId="3" r:id="rId4"/>
    <sheet name="Հատված 2" sheetId="2" r:id="rId5"/>
    <sheet name="Հատված 1" sheetId="1" r:id="rId6"/>
  </sheets>
  <definedNames>
    <definedName name="_xlnm.Print_Titles" localSheetId="5">'Հատված 1'!$10:$10</definedName>
    <definedName name="_xlnm.Print_Titles" localSheetId="4">'Հատված 2'!$9:$9</definedName>
    <definedName name="_xlnm.Print_Titles" localSheetId="3">'Հատված 3'!$8:$8</definedName>
    <definedName name="_xlnm.Print_Titles" localSheetId="2">'Հատված 6'!$10:$10</definedName>
    <definedName name="_xlnm.Print_Titles">#N/A</definedName>
    <definedName name="_xlnm.Print_Area" localSheetId="5">'Հատված 1'!$A$1:$L$117</definedName>
    <definedName name="_xlnm.Print_Area" localSheetId="0">'Հատված 4'!$A$1:$R$9</definedName>
    <definedName name="_xlnm.Print_Area" localSheetId="1">'Հատված 5'!$A$1:$V$24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F114" i="1"/>
  <c r="I111" i="1"/>
  <c r="F111" i="1"/>
  <c r="I68" i="1"/>
  <c r="F68" i="1"/>
  <c r="I67" i="1"/>
  <c r="F67" i="1"/>
  <c r="I55" i="1"/>
  <c r="F55" i="1"/>
  <c r="I51" i="1"/>
  <c r="F51" i="1"/>
  <c r="I48" i="1"/>
  <c r="I11" i="1"/>
  <c r="T13" i="6" l="1"/>
  <c r="P13" i="6"/>
  <c r="O13" i="6"/>
  <c r="O10" i="6"/>
  <c r="K9" i="5"/>
  <c r="T14" i="6"/>
  <c r="P14" i="6"/>
  <c r="O14" i="6"/>
  <c r="M14" i="6"/>
  <c r="I14" i="6"/>
  <c r="G14" i="6"/>
  <c r="E13" i="6"/>
  <c r="E14" i="6" s="1"/>
  <c r="T11" i="6"/>
  <c r="P11" i="6"/>
  <c r="O11" i="6"/>
  <c r="M11" i="6"/>
  <c r="I11" i="6"/>
  <c r="G11" i="6"/>
  <c r="E11" i="6"/>
</calcChain>
</file>

<file path=xl/sharedStrings.xml><?xml version="1.0" encoding="utf-8"?>
<sst xmlns="http://schemas.openxmlformats.org/spreadsheetml/2006/main" count="3982" uniqueCount="1122">
  <si>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</si>
  <si>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</si>
  <si>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</si>
  <si>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</si>
  <si>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</si>
  <si>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</si>
  <si>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</si>
  <si>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</si>
  <si>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</si>
  <si>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</si>
  <si>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</si>
  <si>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</si>
  <si>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</si>
  <si>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</si>
  <si>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</si>
  <si>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</si>
  <si>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</si>
  <si>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</si>
  <si>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</si>
  <si>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</si>
  <si>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</si>
  <si>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</si>
  <si>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</si>
  <si>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</si>
  <si>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</si>
  <si>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</si>
  <si>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</si>
  <si>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</si>
  <si>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</si>
  <si>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</si>
  <si>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</si>
  <si>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</si>
  <si>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</si>
  <si>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</si>
  <si>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</si>
  <si>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</si>
  <si>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</si>
  <si>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</si>
  <si>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</si>
  <si>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</si>
  <si>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</si>
  <si>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</si>
  <si>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</si>
  <si>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</si>
  <si>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</si>
  <si>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</si>
  <si>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</si>
  <si>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</si>
  <si>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</si>
  <si>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</si>
  <si>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</si>
  <si>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</si>
  <si>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</si>
  <si>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</si>
  <si>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</si>
  <si>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</si>
  <si>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</si>
  <si>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</si>
  <si>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</si>
  <si>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</si>
  <si>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</si>
  <si>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</si>
  <si>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</si>
  <si>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</si>
  <si>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</si>
  <si>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</si>
  <si>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</si>
  <si>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</si>
  <si>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</si>
  <si>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</si>
  <si>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</si>
  <si>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</si>
  <si>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</si>
  <si>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</si>
  <si>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</si>
  <si>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</si>
  <si>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</si>
  <si>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</si>
  <si>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</si>
  <si>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</si>
  <si>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</si>
  <si>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</si>
  <si>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</si>
  <si>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</si>
  <si>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</si>
  <si>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</si>
  <si>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</si>
  <si>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</si>
  <si>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</si>
  <si>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</si>
  <si>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</si>
  <si>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</si>
  <si>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</si>
  <si>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</si>
  <si>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</si>
  <si>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</si>
  <si>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</si>
  <si>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</si>
  <si>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</si>
  <si>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</si>
  <si>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</si>
  <si>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</si>
  <si>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</si>
  <si>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</si>
  <si>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</si>
  <si>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</si>
  <si>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</si>
  <si>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</si>
  <si>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</si>
  <si>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</si>
  <si>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</si>
  <si>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</si>
  <si>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</si>
  <si>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</si>
  <si>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</si>
  <si>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</si>
  <si>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</si>
  <si>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</si>
  <si>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</si>
  <si>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</si>
  <si>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</si>
  <si>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</si>
  <si>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</si>
  <si>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</si>
  <si>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</si>
  <si>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</si>
  <si>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</si>
  <si>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</si>
  <si>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</si>
  <si>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</si>
  <si>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</si>
  <si>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</si>
  <si>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</si>
  <si>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</si>
  <si>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</si>
  <si>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</si>
  <si>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</si>
  <si>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</si>
  <si>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</si>
  <si>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</si>
  <si>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</si>
  <si>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</si>
  <si>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</si>
  <si>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</si>
  <si>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</si>
  <si>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</si>
  <si>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</si>
  <si>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</si>
  <si>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</si>
  <si>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</si>
  <si>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</si>
  <si>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</si>
  <si>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</si>
  <si>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</si>
  <si>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</si>
  <si>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</si>
  <si>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</si>
  <si>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</si>
  <si>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</si>
  <si>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</si>
  <si>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</si>
  <si>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</si>
  <si>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</si>
  <si>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</si>
  <si>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</si>
  <si>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</si>
  <si>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</si>
  <si>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</si>
  <si>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</si>
  <si>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</si>
  <si>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</si>
  <si>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</si>
  <si>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</si>
  <si>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</si>
  <si>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</si>
  <si>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</si>
  <si>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</si>
  <si>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</si>
  <si>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</si>
  <si>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</si>
  <si>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</si>
  <si>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</si>
  <si>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</si>
  <si>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</si>
  <si>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</si>
  <si>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</si>
  <si>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</si>
  <si>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</si>
  <si>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</si>
  <si>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</si>
  <si>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</si>
  <si>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</si>
  <si>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</si>
  <si>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</si>
  <si>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</si>
  <si>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</si>
  <si>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</si>
  <si>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</si>
  <si>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</si>
  <si>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</si>
  <si>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</si>
  <si>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</si>
  <si>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</si>
  <si>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</si>
  <si>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</si>
  <si>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</si>
  <si>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</si>
  <si>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</si>
  <si>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</si>
  <si>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</si>
  <si>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</si>
  <si>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</si>
  <si>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</si>
  <si>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</si>
  <si>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</si>
  <si>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</si>
  <si>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</si>
  <si>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</si>
  <si>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</si>
  <si>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</si>
  <si>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</si>
  <si>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</si>
  <si>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</si>
  <si>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</si>
  <si>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</si>
  <si>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</si>
  <si>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</si>
  <si>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</si>
  <si>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</si>
  <si>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</si>
  <si>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</si>
  <si>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</si>
  <si>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</si>
  <si>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</si>
  <si>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</si>
  <si>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</si>
  <si>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</si>
  <si>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</si>
  <si>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</si>
  <si>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</si>
  <si>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</si>
  <si>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</si>
  <si>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</si>
  <si>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</si>
  <si>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</si>
  <si>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</si>
  <si>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</si>
  <si>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</si>
  <si>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</si>
  <si>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</si>
  <si>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</si>
  <si>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</si>
  <si>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</si>
  <si>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</si>
  <si>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</si>
  <si>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</si>
  <si>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</si>
  <si>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</si>
  <si>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</si>
  <si>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</si>
  <si>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</si>
  <si>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</si>
  <si>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</si>
  <si>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</si>
  <si>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</si>
  <si>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</si>
  <si>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</si>
  <si>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</si>
  <si>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</si>
  <si>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</si>
  <si>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</si>
  <si>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</si>
  <si>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</si>
  <si>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</si>
  <si>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</si>
  <si>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</si>
  <si>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</si>
  <si>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</si>
  <si>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</si>
  <si>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</si>
  <si>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</si>
  <si>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</si>
  <si>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</si>
  <si>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</si>
  <si>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</si>
  <si>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</si>
  <si>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</si>
  <si>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</si>
  <si>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</si>
  <si>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</si>
  <si>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</si>
  <si>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</si>
  <si>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</si>
  <si>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</si>
  <si>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</si>
  <si>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</si>
  <si>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</si>
  <si>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</si>
  <si>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</si>
  <si>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</si>
  <si>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</si>
  <si>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</si>
  <si>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</si>
  <si>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</si>
  <si>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</si>
  <si>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</si>
  <si>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</si>
  <si>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</si>
  <si>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</si>
  <si>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</si>
  <si>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</si>
  <si>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</si>
  <si>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</si>
  <si>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</si>
  <si>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</si>
  <si>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</si>
  <si>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</si>
  <si>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</si>
  <si>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</si>
  <si>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</si>
  <si>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</si>
  <si>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</si>
  <si>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</si>
  <si>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</si>
  <si>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</si>
  <si>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</si>
  <si>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</si>
  <si>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</si>
  <si>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</si>
  <si>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</si>
  <si>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</si>
  <si>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</si>
  <si>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</si>
  <si>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</si>
  <si>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</si>
  <si>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</si>
  <si>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</si>
  <si>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</si>
  <si>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</si>
  <si>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</si>
  <si>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</si>
  <si>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</si>
  <si>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</si>
  <si>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</si>
  <si>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</si>
  <si>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</si>
  <si>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</si>
  <si>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</si>
  <si>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</si>
  <si>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</si>
  <si>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</si>
  <si>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</si>
  <si>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</si>
  <si>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</si>
  <si>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</si>
  <si>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</si>
  <si>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</si>
  <si>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</si>
  <si>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</si>
  <si>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</si>
  <si>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</si>
  <si>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</si>
  <si>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</si>
  <si>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</si>
  <si>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</si>
  <si>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</si>
  <si>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</si>
  <si>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</si>
  <si>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</si>
  <si>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</si>
  <si>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</si>
  <si>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</si>
  <si>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</si>
  <si>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</si>
  <si>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</si>
  <si>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</si>
  <si>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</si>
  <si>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</si>
  <si>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</si>
  <si>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</si>
  <si>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</si>
  <si>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</si>
  <si>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</si>
  <si>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</si>
  <si>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</si>
  <si>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</si>
  <si>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</si>
  <si>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</si>
  <si>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</si>
  <si>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</si>
  <si>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</si>
  <si>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</si>
  <si>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</si>
  <si>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</si>
  <si>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</si>
  <si>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</si>
  <si>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</si>
  <si>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</si>
  <si>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</si>
  <si>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</si>
  <si>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</si>
  <si>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</si>
  <si>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</si>
  <si>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</si>
  <si>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</si>
  <si>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</si>
  <si>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</si>
  <si>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</si>
  <si>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</si>
  <si>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</si>
  <si>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</si>
  <si>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</si>
  <si>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</si>
  <si>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</si>
  <si>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</si>
  <si>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</si>
  <si>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</si>
  <si>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</si>
  <si>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</si>
  <si>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</si>
  <si>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</si>
  <si>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</si>
  <si>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</si>
  <si>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</si>
  <si>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</si>
  <si>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</si>
  <si>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</si>
  <si>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</si>
  <si>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</si>
  <si>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</si>
  <si>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</si>
  <si>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</si>
  <si>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</si>
  <si>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</si>
  <si>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</si>
  <si>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</si>
  <si>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</si>
  <si>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</si>
  <si>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</si>
  <si>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</si>
  <si>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</si>
  <si>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</si>
  <si>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</si>
  <si>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</si>
  <si>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</si>
  <si>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</si>
  <si>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</si>
  <si>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</si>
  <si>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</si>
  <si>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</si>
  <si>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</si>
  <si>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</si>
  <si>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</si>
  <si>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</si>
  <si>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</si>
  <si>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</si>
  <si>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</si>
  <si>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</si>
  <si>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</si>
  <si>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</si>
  <si>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</si>
  <si>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</si>
  <si>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</si>
  <si>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</si>
  <si>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</si>
  <si>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</si>
  <si>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</si>
  <si>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</si>
  <si>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</si>
  <si>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</si>
  <si>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</si>
  <si>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</si>
  <si>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</si>
  <si>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</si>
  <si>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</si>
  <si>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</si>
  <si>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</si>
  <si>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</si>
  <si>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</si>
  <si>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</si>
  <si>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</si>
  <si>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</si>
  <si>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</si>
  <si>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</si>
  <si>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</si>
  <si>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</si>
  <si>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</si>
  <si>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</si>
  <si>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</si>
  <si>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</si>
  <si>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</si>
  <si>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</si>
  <si>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</si>
  <si>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</si>
  <si>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</si>
  <si>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</si>
  <si>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</si>
  <si>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</si>
  <si>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</si>
  <si>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</si>
  <si>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</si>
  <si>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</si>
  <si>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</si>
  <si>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</si>
  <si>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</si>
  <si>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</si>
  <si>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</si>
  <si>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</si>
  <si>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</si>
  <si>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</si>
  <si>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</si>
  <si>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</si>
  <si>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</si>
  <si>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</si>
  <si>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</si>
  <si>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</si>
  <si>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</si>
  <si>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</si>
  <si>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</si>
  <si>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</si>
  <si>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</si>
  <si>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</si>
  <si>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</si>
  <si>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</si>
  <si>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</si>
  <si>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</si>
  <si>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</si>
  <si>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</si>
  <si>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</si>
  <si>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</si>
  <si>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</si>
  <si>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</si>
  <si>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</si>
  <si>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</si>
  <si>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</si>
  <si>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</si>
  <si>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</si>
  <si>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</si>
  <si>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</si>
  <si>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</si>
  <si>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</si>
  <si>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</si>
  <si>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</si>
  <si>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</si>
  <si>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</si>
  <si>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</si>
  <si>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</si>
  <si>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</si>
  <si>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</si>
  <si>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</si>
  <si>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</si>
  <si>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</si>
  <si>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</si>
  <si>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</si>
  <si>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</si>
  <si>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</si>
  <si>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</si>
  <si>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</si>
  <si>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</si>
  <si>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</si>
  <si>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</si>
  <si>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</si>
  <si>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</si>
  <si>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</si>
  <si>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</si>
  <si>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</si>
  <si>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</si>
  <si>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</si>
  <si>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</si>
  <si>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</si>
  <si>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</si>
  <si>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</si>
  <si>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</si>
  <si>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</si>
  <si>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</si>
  <si>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</si>
  <si>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</si>
  <si>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</si>
  <si>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</si>
  <si>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</si>
  <si>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</si>
  <si>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</si>
  <si>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</si>
  <si>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</si>
  <si>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</si>
  <si>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</si>
  <si>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</si>
  <si>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</si>
  <si>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 X</t>
  </si>
  <si>
    <t xml:space="preserve">2000 </t>
  </si>
  <si>
    <t>14</t>
  </si>
  <si>
    <t>13</t>
  </si>
  <si>
    <t>12</t>
  </si>
  <si>
    <t>ֆոնդային բյուջե</t>
  </si>
  <si>
    <t>Ընդամենը (ս.13+ս.14)</t>
  </si>
  <si>
    <t>Ընդամենը (ս.10+ս.11)</t>
  </si>
  <si>
    <t>Ընդամենը (ս.7+ս.8)</t>
  </si>
  <si>
    <t>Բյուջետային ծախսերի 
գործառնական դասակարգման բաժինների, խմբերի և դասերի անվանումները</t>
  </si>
  <si>
    <t>Դաս</t>
  </si>
  <si>
    <t>Խումբ</t>
  </si>
  <si>
    <t>Բա-ժին</t>
  </si>
  <si>
    <t xml:space="preserve">Տողի
NN
</t>
  </si>
  <si>
    <t>(01/01/2023թ. - 30/06/2023թ. ժամանակահատվածի համար)</t>
  </si>
  <si>
    <t>(հազար դրամով)</t>
  </si>
  <si>
    <t>ՀԱՏՎԱԾ 2</t>
  </si>
  <si>
    <t>Հ Ա Շ Վ Ե Տ Վ ՈՒ Թ Յ ՈՒ Ն
ՀԱՄԱՅՆՔԻ ԲՅՈՒՋԵԻ ԾԱԽՍԵՐԻ ԿԱՏԱՐՄԱՆ ՎԵՐԱԲԵՐՅԱԼ
(գործառնական դասակարգմամբ)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</si>
  <si>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</si>
  <si>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</si>
  <si>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</si>
  <si>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</si>
  <si>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</si>
  <si>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</si>
  <si>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</si>
  <si>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</si>
  <si>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</si>
  <si>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</si>
  <si>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</si>
  <si>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 Մայակովսկի</t>
  </si>
  <si>
    <t>64105</t>
  </si>
  <si>
    <t>ՀՈՂԻ ԻՐԱՑՈՒՄԻՑ ՄՈՒՏՔԵՐ Կաթնաղբյուր</t>
  </si>
  <si>
    <t>64104</t>
  </si>
  <si>
    <t>ՀՈՂԻ ԻՐԱՑՈՒՄԻՑ ՄՈՒՏՔԵՐ Գետարգել</t>
  </si>
  <si>
    <t>64103</t>
  </si>
  <si>
    <t>ՀՈՂԻ ԻՐԱՑՈՒՄԻՑ ՄՈՒՏՔԵՐ Բալահովիտ</t>
  </si>
  <si>
    <t>6410/</t>
  </si>
  <si>
    <t>ՀՈՂԻ ԻՐԱՑՈՒՄԻՑ ՄՈՒՏՔԵՐ Աբովյան</t>
  </si>
  <si>
    <t>6410.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</si>
  <si>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</si>
  <si>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</si>
  <si>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</si>
  <si>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</si>
  <si>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</si>
  <si>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</si>
  <si>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</si>
  <si>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</si>
  <si>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</si>
  <si>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</si>
  <si>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</si>
  <si>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</si>
  <si>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</si>
  <si>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</si>
  <si>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</si>
  <si>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</si>
  <si>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</si>
  <si>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</si>
  <si>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</si>
  <si>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</si>
  <si>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</si>
  <si>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</si>
  <si>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</si>
  <si>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</si>
  <si>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</si>
  <si>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</si>
  <si>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</si>
  <si>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</si>
  <si>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</si>
  <si>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</si>
  <si>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</si>
  <si>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</si>
  <si>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</si>
  <si>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</si>
  <si>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</si>
  <si>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</si>
  <si>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</si>
  <si>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</si>
  <si>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</si>
  <si>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</si>
  <si>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</si>
  <si>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</si>
  <si>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</si>
  <si>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</si>
  <si>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</si>
  <si>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</si>
  <si>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</si>
  <si>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</si>
  <si>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</si>
  <si>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</si>
  <si>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</si>
  <si>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</si>
  <si>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</si>
  <si>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</si>
  <si>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</si>
  <si>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</si>
  <si>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</si>
  <si>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</si>
  <si>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</si>
  <si>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</si>
  <si>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5241</t>
  </si>
  <si>
    <t>- Սպառման նպատակով պահվող պաշարներ</t>
  </si>
  <si>
    <t>5231</t>
  </si>
  <si>
    <t>- Վերավաճառքի համար նախատեսված ապրանքներ</t>
  </si>
  <si>
    <t>5221</t>
  </si>
  <si>
    <t>- Նյութեր և պարագաներ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</si>
  <si>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</si>
  <si>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</si>
  <si>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</si>
  <si>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</si>
  <si>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</si>
  <si>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</si>
  <si>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</si>
  <si>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</si>
  <si>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</si>
  <si>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</si>
  <si>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</si>
  <si>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</si>
  <si>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</si>
  <si>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</si>
  <si>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</si>
  <si>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</si>
  <si>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</si>
  <si>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</si>
  <si>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</si>
  <si>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</si>
  <si>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</si>
  <si>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</si>
  <si>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</si>
  <si>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</si>
  <si>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</si>
  <si>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</si>
  <si>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</si>
  <si>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</si>
  <si>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</si>
  <si>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</si>
  <si>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</si>
  <si>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</si>
  <si>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</si>
  <si>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</si>
  <si>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</si>
  <si>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</si>
  <si>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</si>
  <si>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</si>
  <si>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</si>
  <si>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</si>
  <si>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</si>
  <si>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</si>
  <si>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</si>
  <si>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</si>
  <si>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</si>
  <si>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</si>
  <si>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</si>
  <si>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</si>
  <si>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</si>
  <si>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</si>
  <si>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</si>
  <si>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</si>
  <si>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</si>
  <si>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</si>
  <si>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</si>
  <si>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</si>
  <si>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</si>
  <si>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</si>
  <si>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</si>
  <si>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</si>
  <si>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</si>
  <si>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</si>
  <si>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</si>
  <si>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</si>
  <si>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</si>
  <si>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</si>
  <si>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</si>
  <si>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</si>
  <si>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</si>
  <si>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</si>
  <si>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</si>
  <si>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</si>
  <si>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</si>
  <si>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</si>
  <si>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</si>
  <si>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</si>
  <si>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</si>
  <si>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</si>
  <si>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</si>
  <si>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</si>
  <si>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</si>
  <si>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</si>
  <si>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</si>
  <si>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</si>
  <si>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</si>
  <si>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</si>
  <si>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</si>
  <si>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</si>
  <si>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</si>
  <si>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</si>
  <si>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</si>
  <si>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</si>
  <si>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</si>
  <si>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</si>
  <si>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</si>
  <si>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</si>
  <si>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</si>
  <si>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</si>
  <si>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</si>
  <si>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</si>
  <si>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</si>
  <si>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</si>
  <si>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</si>
  <si>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</si>
  <si>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</si>
  <si>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</si>
  <si>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</si>
  <si>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</si>
  <si>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</si>
  <si>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</si>
  <si>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</si>
  <si>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</si>
  <si>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</si>
  <si>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</si>
  <si>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</si>
  <si>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</si>
  <si>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</si>
  <si>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</si>
  <si>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</si>
  <si>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</si>
  <si>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</si>
  <si>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</si>
  <si>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</si>
  <si>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</si>
  <si>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</si>
  <si>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</si>
  <si>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</si>
  <si>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</si>
  <si>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</si>
  <si>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</si>
  <si>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</si>
  <si>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</si>
  <si>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</si>
  <si>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</si>
  <si>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</si>
  <si>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</si>
  <si>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</si>
  <si>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</si>
  <si>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</si>
  <si>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</si>
  <si>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</si>
  <si>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</si>
  <si>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</si>
  <si>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</si>
  <si>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</si>
  <si>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</si>
  <si>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</si>
  <si>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</si>
  <si>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</si>
  <si>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</si>
  <si>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</si>
  <si>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</si>
  <si>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</si>
  <si>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</si>
  <si>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</si>
  <si>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</si>
  <si>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</si>
  <si>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</si>
  <si>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</si>
  <si>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</si>
  <si>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</si>
  <si>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</si>
  <si>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</si>
  <si>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</si>
  <si>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</si>
  <si>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</si>
  <si>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</si>
  <si>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</si>
  <si>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</si>
  <si>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</si>
  <si>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</si>
  <si>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</si>
  <si>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</si>
  <si>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</si>
  <si>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</si>
  <si>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</si>
  <si>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</si>
  <si>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</si>
  <si>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</si>
  <si>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</si>
  <si>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</si>
  <si>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</si>
  <si>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</si>
  <si>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</si>
  <si>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</si>
  <si>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</si>
  <si>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</si>
  <si>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</si>
  <si>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</si>
  <si>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</si>
  <si>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</si>
  <si>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</si>
  <si>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</si>
  <si>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</si>
  <si>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</si>
  <si>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</si>
  <si>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</si>
  <si>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</si>
  <si>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</si>
  <si>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</si>
  <si>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</si>
  <si>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</si>
  <si>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</si>
  <si>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</si>
  <si>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</si>
  <si>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</si>
  <si>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</si>
  <si>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</si>
  <si>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</si>
  <si>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</si>
  <si>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</si>
  <si>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</si>
  <si>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</si>
  <si>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</si>
  <si>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</si>
  <si>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</si>
  <si>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</si>
  <si>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</si>
  <si>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</si>
  <si>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</si>
  <si>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</si>
  <si>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</si>
  <si>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</si>
  <si>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</si>
  <si>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</si>
  <si>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</si>
  <si>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</si>
  <si>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</si>
  <si>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</si>
  <si>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</si>
  <si>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</si>
  <si>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</si>
  <si>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</si>
  <si>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</si>
  <si>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</si>
  <si>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</si>
  <si>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</si>
  <si>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</si>
  <si>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</si>
  <si>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</si>
  <si>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</si>
  <si>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</si>
  <si>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</si>
  <si>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</si>
  <si>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</si>
  <si>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</si>
  <si>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</si>
  <si>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</si>
  <si>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</si>
  <si>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</si>
  <si>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</si>
  <si>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</si>
  <si>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</si>
  <si>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</si>
  <si>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</si>
  <si>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</si>
  <si>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</si>
  <si>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</si>
  <si>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</si>
  <si>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</si>
  <si>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</si>
  <si>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</si>
  <si>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</si>
  <si>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</si>
  <si>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</si>
  <si>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</si>
  <si>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</si>
  <si>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</si>
  <si>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</si>
  <si>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</si>
  <si>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</si>
  <si>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</si>
  <si>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</si>
  <si>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</si>
  <si>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</si>
  <si>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</si>
  <si>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</si>
  <si>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</si>
  <si>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</si>
  <si>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</si>
  <si>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</si>
  <si>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</si>
  <si>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</si>
  <si>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</si>
  <si>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</si>
  <si>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</si>
  <si>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</si>
  <si>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</si>
  <si>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</si>
  <si>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</si>
  <si>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</si>
  <si>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</si>
  <si>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</si>
  <si>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</si>
  <si>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</si>
  <si>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</si>
  <si>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</si>
  <si>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</si>
  <si>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</si>
  <si>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</si>
  <si>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</si>
  <si>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</si>
  <si>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</si>
  <si>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</si>
  <si>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</si>
  <si>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</si>
  <si>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</si>
  <si>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</si>
  <si>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</si>
  <si>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</si>
  <si>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</si>
  <si>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</si>
  <si>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Ընդամենը  (ս.11+ս.12)</t>
  </si>
  <si>
    <t>Ընդամենը  (ս.8+ս.9)</t>
  </si>
  <si>
    <t>Ընդամենը  (ս.5+ս.6)</t>
  </si>
  <si>
    <t>տնտեսագիտական դասակարգման հոդվածների անվանումները</t>
  </si>
  <si>
    <t>Տողի
NN</t>
  </si>
  <si>
    <t xml:space="preserve">Բյուջետային ծախսերի </t>
  </si>
  <si>
    <t>ՀԱՏՎԱԾ 3</t>
  </si>
  <si>
    <t>Հ Ա Շ Վ Ե Տ Վ ՈՒ Թ Յ ՈՒ Ն 
ՀԱՄԱՅՆՔԻ ԲՅՈՒՋԵԻ ԾԱԽՍԵՐԻ ԿԱՏԱՐՄԱՆ ՎԵՐԱԲԵՐՅԱԼ
(գործառնական և տնտեսագիտական դասակարգմամբ)</t>
  </si>
  <si>
    <t>Հատված 6</t>
  </si>
  <si>
    <t xml:space="preserve">Տողի
N
</t>
  </si>
  <si>
    <t>Բաժին</t>
  </si>
  <si>
    <t>Բյուջետային ծախսերի գործառնական դասակարգման բաժինների, խմբերի, դասերի, ինչպես նաև բյուջետային ծախսերի տնտեսագիտական դասա-կարգման հոդվածների անվանումները</t>
  </si>
  <si>
    <t>Ընդամենը  (ս.7+ս.8)</t>
  </si>
  <si>
    <t>Ընդամենը  (ս.10+ս.11)</t>
  </si>
  <si>
    <t>- Աշխատողների աշխատավարձեր և հավելավճարներ (4111)</t>
  </si>
  <si>
    <t>- Պարգևատրումներ, դրամական խրախուսումներ և հատուկ վճարներ (4112)</t>
  </si>
  <si>
    <t>- Այլ վարձատրություններ (4115)</t>
  </si>
  <si>
    <t>- Սոցիալական ապահովության վճարներ (4131)</t>
  </si>
  <si>
    <t>- Գործառնական և բանկային ծառայությունների ծախսեր (4211)</t>
  </si>
  <si>
    <t>- Էներգետիկ ծառայություններ (4212)</t>
  </si>
  <si>
    <t>- Կոմունալ ծառայություններ (4213)</t>
  </si>
  <si>
    <t>- Կապի ծառայություններ (4214)</t>
  </si>
  <si>
    <t>- Ապահովագրական ծախսեր (4215)</t>
  </si>
  <si>
    <t>- Գույքի և սարքավորումների վարձակալություն (4216)</t>
  </si>
  <si>
    <t>- Ներքին գործուղումներ (4221)</t>
  </si>
  <si>
    <t>- Արտասահմանյան գործուղումների գծով ծախսեր (4222)</t>
  </si>
  <si>
    <t>- Համակարգչային ծառայություններ (4232)</t>
  </si>
  <si>
    <t>- Աշխատակազմի մասնագիտական զարգացման ծառայություններ (4233)</t>
  </si>
  <si>
    <t>- Կառավարչական ծառայություններ (4235)</t>
  </si>
  <si>
    <t>- Կենցաղային և հանրային սննդի ծառայություններ (4236)</t>
  </si>
  <si>
    <t>- Ընդհանուր բնույթի այլ ծառայություններ (4239)</t>
  </si>
  <si>
    <t>- Մասնագիտական ծառայություններ (4241)</t>
  </si>
  <si>
    <t>- Մեքենաների և սարքավորումների ընթացիկ նորոգում և պահպանում (4252)</t>
  </si>
  <si>
    <t>- Գրասենյակային նյութեր և հագուստ (4261)</t>
  </si>
  <si>
    <t>- Տրանսպորտային նյութեր (4264)</t>
  </si>
  <si>
    <t>- Կենցաղային և հանրային սննդի նյութեր (4267)</t>
  </si>
  <si>
    <t>- Սուբսիդիաներ ոչ ֆինանսական պետական (hամայնքային) կազմակերպություններին (4511)</t>
  </si>
  <si>
    <t>- Ընթացիկ դրամաշնորհներ պետական և համայնքների ոչ առևտրային կազմակերպություններին (4637)</t>
  </si>
  <si>
    <t>- Այլ հարկեր (4822)</t>
  </si>
  <si>
    <t>- Պարտադիր վճարներ (4823)</t>
  </si>
  <si>
    <t>- Շենքերի և շինությունների կապիտալ վերանորոգում (5113)</t>
  </si>
  <si>
    <t>- Տրանսպորտային սարքավորումներ (5121)</t>
  </si>
  <si>
    <t>- Վարչական սարքավորումներ (5122)</t>
  </si>
  <si>
    <t>- Այլ մեքենաներ և սարքավորումներ (5129)</t>
  </si>
  <si>
    <t>- Նախագծահետազոտական ծախսեր (5134)</t>
  </si>
  <si>
    <t>- Այլ տրանսպորտային ծախսեր (4229)</t>
  </si>
  <si>
    <t>- Ներկայացուցչական ծախսեր (4237)</t>
  </si>
  <si>
    <t>- Այլ ծախսեր (4861)</t>
  </si>
  <si>
    <t>- Շենքերի և շինությունների կառուցում (5112)</t>
  </si>
  <si>
    <t>- Գեոդեզիական քարտեզագրական ծախսեր (5133)</t>
  </si>
  <si>
    <t>- Այլ նպաստներ բյուջեից (4729)</t>
  </si>
  <si>
    <t>- Բնական աղետներից առաջացած վնասվածքների կամ վնասների վերականգնում (4841)</t>
  </si>
  <si>
    <t>- Հատուկ նպատակային այլ նյութեր (4269)</t>
  </si>
  <si>
    <t>- Կրթական, մշակութային և սպորտային նպաստներ բյուջեից (4727)</t>
  </si>
  <si>
    <t>- Տեղակատվական ծառայություններ (4234)</t>
  </si>
  <si>
    <t>- Այլ ընթացիկ դրամաշնորհներ (տող 4534 + տող 4537 + տող 4538), այդ թվում` (4639)</t>
  </si>
  <si>
    <t>- Նվիրատվություններ այլ շահույթ չհետապնդող կազմակերպություններին (4819)</t>
  </si>
  <si>
    <t>- Պահուստային միջոցներ (վարչական բյ.) (4891)</t>
  </si>
  <si>
    <t>- Պահուստային միջոցներ (ֆոնդային բյ.) (4891)</t>
  </si>
  <si>
    <t xml:space="preserve">ՀԱՇՎԵՏՎՈՒԹՅՈՒՆ 
ՀԱՄԱՅՆՔԻ ԲՅՈՒՋԵԻ ՀԱՎԵԼՈՒՐԴԻ ԿԱՄ ՊԱԿԱՍՈՒՐԴԻ (ԴԵՖԻՑԻՏԻ) ԿԱՏԱՐՄԱՆ ՎԵՐԱԲԵՐՅԱԼ
</t>
  </si>
  <si>
    <t>ՀԱՏՎԱԾ 4</t>
  </si>
  <si>
    <t>Տողի
N</t>
  </si>
  <si>
    <t>Եկամուտների անվանումները</t>
  </si>
  <si>
    <t>Ընդամենը(ս.4+ս.5)</t>
  </si>
  <si>
    <t>Ընդամենը(ս.7+ս.8)</t>
  </si>
  <si>
    <t>Ընդամենը(ս.10+ս.11)</t>
  </si>
  <si>
    <t>8000</t>
  </si>
  <si>
    <t xml:space="preserve">ԸՆԴԱՄԵՆԸ ՀԱՎԵԼՈՒՐԴԸ (դրական նշանով) ԿԱՄ ՊԱԿԱՍՈՒՐԴԸ (բացասական նշանով)*    </t>
  </si>
  <si>
    <t>ՀԱՇՎԵՏՎՈՒԹՅՈՒՆ
ՀԱՄԱՅՆՔԻ ԲՅՈՒՋԵԻ ՀԱՎԵԼՈՒՐԴԻ ՕԳՏԱԳՈՐԾՄԱՆ ՈՒՂՂՈՒԹՅՈՒՆՆԵՐԻ ԿԱՄՊԱԿԱՍՈՒՐԴԻ  (ԴԵՖԻՑԻՏԻ) ՖԻՆԱՆՍԱՎՈՐՄԱՆ ԱՂԲՅՈՒՐՆԵՐԻ
ԿԱՏԱՐՄԱՆ ՎԵՐԱԲԵՐՅԱԼ</t>
  </si>
  <si>
    <t xml:space="preserve">Հատված 5 </t>
  </si>
  <si>
    <t>(հազար դրամներով)</t>
  </si>
  <si>
    <t>Բյուջետային ծախսերի տնտեսագիտական դասակարգման հոդվածների</t>
  </si>
  <si>
    <t xml:space="preserve">
անվանումներ</t>
  </si>
  <si>
    <t>Ընդամենը (ս.5+ս.6)</t>
  </si>
  <si>
    <t>Ընդամենը (ս.8+ս.9)</t>
  </si>
  <si>
    <t>Ընդամենը (ս.11+ս.12)</t>
  </si>
  <si>
    <t>8010</t>
  </si>
  <si>
    <t>ԸՆԴԱՄԵՆԸ`</t>
  </si>
  <si>
    <t>8100</t>
  </si>
  <si>
    <t>Ա. ՆԵՐՔԻՆ ԱՂԲՅՈՒՐՆԵՐ  (տող 8110+տող 8160), այդ թվում`</t>
  </si>
  <si>
    <t>8110</t>
  </si>
  <si>
    <t xml:space="preserve">1. ՓՈԽԱՌՈՒ ՄԻՋՈՑՆԵՐ </t>
  </si>
  <si>
    <t>8160</t>
  </si>
  <si>
    <t>2. ՖԻՆԱՆՍԱԿԱՆ ԱԿՏԻՎՆԵՐ</t>
  </si>
  <si>
    <t>8190</t>
  </si>
  <si>
    <t>2.3. Համայնքի բյուջեի միջոցների տարեսկզբի ազատ մնացորդը`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</si>
  <si>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</si>
  <si>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</si>
  <si>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</si>
  <si>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</si>
  <si>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</si>
  <si>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</si>
  <si>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</si>
  <si>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</si>
  <si>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</si>
  <si>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</si>
  <si>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</si>
  <si>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</si>
  <si>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</si>
  <si>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</si>
  <si>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</si>
  <si>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</si>
  <si>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</si>
  <si>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</si>
  <si>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</si>
  <si>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</si>
  <si>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8200</t>
  </si>
  <si>
    <t xml:space="preserve"> Բ. ԱՐՏԱՔԻՆ ԱՂԲՅՈՒՐՆԵՐ </t>
  </si>
  <si>
    <t>ՀԱՇՎԵՏՎՈՒԹՅՈՒՆ</t>
  </si>
  <si>
    <t>Հատված 1</t>
  </si>
  <si>
    <t>(հազար դրամ)</t>
  </si>
  <si>
    <t>(01/01/23 - 30/06/23թ. ժամանակահատվածի համար)</t>
  </si>
  <si>
    <t>ՖԻՆԱՆՍԱՏՆՏԵՍԱԳԻՏԱԿԱՆ ԵՎ ԵԿԱՄՈՒՏՆԵՐԻ ՀԱՇՎԱՌՄԱՆ ԲԱԺՆԻ ՊԵՏ</t>
  </si>
  <si>
    <t>Ա. ՉՈԲԱՆՅԱՆ</t>
  </si>
  <si>
    <t>ԳԼԽԱՎՈՐ ՀԱՇՎԱՊԱՀ</t>
  </si>
  <si>
    <t>Բ. ԱՆՏՈՆՅԱՆ</t>
  </si>
  <si>
    <t>Հ Ա Շ Վ Ե Տ Վ ՈՒ Թ Յ ՈՒ Ն 
ՀԱՄԱՅՆՔԻ ԲՅՈՒՋԵԻ ԾԱԽՍԵՐԻ ԿԱՏԱՐՄԱՆ ՎԵՐԱԲԵՐՅԱԼ
(տնտեսագիտական դասակարգմամբ)
(01/01/2023թ. - 30/06/2023թ. ժամանակահատվածի համար)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</si>
</sst>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0.0"/>
    <numFmt numFmtId="165" formatCode="#,##0.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sz val="10"/>
      <name val="Arial"/>
    </font>
    <font>
      <sz val="9"/>
      <color indexed="8"/>
      <name val="Arial"/>
      <charset val="1"/>
    </font>
    <font>
      <sz val="9"/>
      <color indexed="8"/>
      <name val="Sylfaen"/>
      <charset val="1"/>
    </font>
    <font>
      <sz val="10"/>
      <color indexed="8"/>
      <name val="Sylfaen"/>
      <charset val="1"/>
    </font>
    <font>
      <b/>
      <sz val="9"/>
      <color indexed="8"/>
      <name val="Arial"/>
      <charset val="1"/>
    </font>
    <font>
      <sz val="8"/>
      <color indexed="8"/>
      <name val="Sylfaen"/>
      <charset val="1"/>
    </font>
    <font>
      <sz val="8"/>
      <color indexed="8"/>
      <name val="Arial AMU"/>
      <charset val="1"/>
    </font>
    <font>
      <sz val="10"/>
      <color indexed="8"/>
      <name val="Arial"/>
      <charset val="1"/>
    </font>
    <font>
      <sz val="11.95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Arial Armenian"/>
      <charset val="1"/>
    </font>
    <font>
      <b/>
      <sz val="12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2"/>
      <name val="Sylfaen"/>
      <family val="1"/>
      <charset val="204"/>
    </font>
    <font>
      <sz val="12"/>
      <color indexed="8"/>
      <name val="Sylfaen"/>
      <family val="1"/>
      <charset val="204"/>
    </font>
    <font>
      <sz val="11"/>
      <color indexed="8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ont="0" applyFill="0" applyAlignment="0" applyProtection="0"/>
    <xf numFmtId="0" fontId="1" fillId="0" borderId="1" applyNumberFormat="0" applyFill="0" applyProtection="0">
      <alignment horizontal="center" vertical="center"/>
    </xf>
    <xf numFmtId="4" fontId="3" fillId="0" borderId="2" applyFill="0" applyProtection="0">
      <alignment horizontal="right" vertical="center"/>
    </xf>
    <xf numFmtId="4" fontId="3" fillId="0" borderId="2" applyFill="0" applyProtection="0">
      <alignment horizontal="center" vertical="center"/>
    </xf>
    <xf numFmtId="0" fontId="4" fillId="0" borderId="2" applyNumberFormat="0" applyFill="0" applyProtection="0">
      <alignment horizontal="left" vertical="center" wrapText="1"/>
    </xf>
    <xf numFmtId="0" fontId="3" fillId="0" borderId="3" applyNumberFormat="0" applyFill="0" applyProtection="0">
      <alignment horizontal="right" vertical="center"/>
    </xf>
    <xf numFmtId="0" fontId="4" fillId="0" borderId="3" applyNumberFormat="0" applyFill="0" applyProtection="0">
      <alignment horizontal="center" vertical="center"/>
    </xf>
    <xf numFmtId="0" fontId="4" fillId="0" borderId="3" applyNumberFormat="0" applyFill="0" applyProtection="0">
      <alignment horizontal="left" vertical="center" wrapText="1"/>
    </xf>
    <xf numFmtId="4" fontId="4" fillId="0" borderId="3" applyFill="0" applyProtection="0">
      <alignment horizontal="right" vertical="center"/>
    </xf>
    <xf numFmtId="0" fontId="5" fillId="0" borderId="0"/>
    <xf numFmtId="0" fontId="2" fillId="0" borderId="0"/>
  </cellStyleXfs>
  <cellXfs count="190">
    <xf numFmtId="0" fontId="0" fillId="0" borderId="0" xfId="0"/>
    <xf numFmtId="0" fontId="5" fillId="0" borderId="0" xfId="11"/>
    <xf numFmtId="164" fontId="6" fillId="0" borderId="6" xfId="11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11" applyFont="1" applyBorder="1" applyAlignment="1" applyProtection="1">
      <alignment horizontal="left" vertical="center" wrapText="1" readingOrder="1"/>
      <protection locked="0"/>
    </xf>
    <xf numFmtId="0" fontId="8" fillId="0" borderId="6" xfId="11" applyFont="1" applyBorder="1" applyAlignment="1" applyProtection="1">
      <alignment horizontal="center" vertical="center" wrapText="1" readingOrder="1"/>
      <protection locked="0"/>
    </xf>
    <xf numFmtId="0" fontId="9" fillId="2" borderId="6" xfId="11" applyFont="1" applyFill="1" applyBorder="1" applyAlignment="1" applyProtection="1">
      <alignment horizontal="center" vertical="top" wrapText="1" readingOrder="1"/>
      <protection locked="0"/>
    </xf>
    <xf numFmtId="0" fontId="10" fillId="2" borderId="6" xfId="11" applyFont="1" applyFill="1" applyBorder="1" applyAlignment="1" applyProtection="1">
      <alignment horizontal="center" vertical="top" wrapText="1" readingOrder="1"/>
      <protection locked="0"/>
    </xf>
    <xf numFmtId="0" fontId="11" fillId="2" borderId="11" xfId="11" applyFont="1" applyFill="1" applyBorder="1" applyAlignment="1" applyProtection="1">
      <alignment horizontal="center" vertical="top" wrapText="1" readingOrder="1"/>
      <protection locked="0"/>
    </xf>
    <xf numFmtId="0" fontId="12" fillId="0" borderId="11" xfId="11" applyFont="1" applyBorder="1" applyAlignment="1" applyProtection="1">
      <alignment vertical="top" wrapText="1" readingOrder="1"/>
      <protection locked="0"/>
    </xf>
    <xf numFmtId="0" fontId="6" fillId="0" borderId="6" xfId="11" applyFont="1" applyBorder="1" applyAlignment="1" applyProtection="1">
      <alignment horizontal="right" vertical="center" wrapText="1" readingOrder="1"/>
      <protection locked="0"/>
    </xf>
    <xf numFmtId="0" fontId="12" fillId="0" borderId="6" xfId="11" applyFont="1" applyBorder="1" applyAlignment="1" applyProtection="1">
      <alignment horizontal="center" vertical="center" wrapText="1" readingOrder="1"/>
      <protection locked="0"/>
    </xf>
    <xf numFmtId="0" fontId="8" fillId="0" borderId="6" xfId="11" applyFont="1" applyBorder="1" applyAlignment="1" applyProtection="1">
      <alignment vertical="center" wrapText="1" readingOrder="1"/>
      <protection locked="0"/>
    </xf>
    <xf numFmtId="0" fontId="14" fillId="2" borderId="6" xfId="11" applyFont="1" applyFill="1" applyBorder="1" applyAlignment="1" applyProtection="1">
      <alignment horizontal="center" vertical="top" wrapText="1" readingOrder="1"/>
      <protection locked="0"/>
    </xf>
    <xf numFmtId="0" fontId="14" fillId="0" borderId="6" xfId="11" applyFont="1" applyBorder="1" applyAlignment="1" applyProtection="1">
      <alignment horizontal="center" vertical="top" wrapText="1" readingOrder="1"/>
      <protection locked="0"/>
    </xf>
    <xf numFmtId="0" fontId="8" fillId="0" borderId="12" xfId="11" applyFont="1" applyBorder="1" applyAlignment="1" applyProtection="1">
      <alignment horizontal="center" vertical="top" wrapText="1" readingOrder="1"/>
      <protection locked="0"/>
    </xf>
    <xf numFmtId="0" fontId="15" fillId="2" borderId="11" xfId="11" applyFont="1" applyFill="1" applyBorder="1" applyAlignment="1" applyProtection="1">
      <alignment horizontal="center" vertical="top" wrapText="1" readingOrder="1"/>
      <protection locked="0"/>
    </xf>
    <xf numFmtId="0" fontId="7" fillId="0" borderId="6" xfId="11" applyFont="1" applyBorder="1" applyAlignment="1" applyProtection="1">
      <alignment horizontal="left" vertical="top" wrapText="1" readingOrder="1"/>
      <protection locked="0"/>
    </xf>
    <xf numFmtId="164" fontId="7" fillId="0" borderId="6" xfId="11" applyNumberFormat="1" applyFont="1" applyBorder="1" applyAlignment="1" applyProtection="1">
      <alignment horizontal="right" vertical="center" wrapText="1" readingOrder="1"/>
      <protection locked="0"/>
    </xf>
    <xf numFmtId="0" fontId="5" fillId="0" borderId="13" xfId="11" applyBorder="1" applyAlignment="1" applyProtection="1">
      <alignment vertical="top" wrapText="1"/>
      <protection locked="0"/>
    </xf>
    <xf numFmtId="0" fontId="2" fillId="0" borderId="0" xfId="12"/>
    <xf numFmtId="0" fontId="11" fillId="3" borderId="14" xfId="12" applyFont="1" applyFill="1" applyBorder="1" applyAlignment="1" applyProtection="1">
      <alignment horizontal="center" vertical="top" wrapText="1" readingOrder="1"/>
      <protection locked="0"/>
    </xf>
    <xf numFmtId="0" fontId="2" fillId="0" borderId="14" xfId="12" applyBorder="1" applyAlignment="1" applyProtection="1">
      <alignment vertical="top" wrapText="1"/>
      <protection locked="0"/>
    </xf>
    <xf numFmtId="0" fontId="10" fillId="3" borderId="14" xfId="12" applyFont="1" applyFill="1" applyBorder="1" applyAlignment="1" applyProtection="1">
      <alignment horizontal="center" vertical="top" wrapText="1" readingOrder="1"/>
      <protection locked="0"/>
    </xf>
    <xf numFmtId="0" fontId="14" fillId="3" borderId="14" xfId="12" applyFont="1" applyFill="1" applyBorder="1" applyAlignment="1" applyProtection="1">
      <alignment horizontal="center" vertical="top" wrapText="1" readingOrder="1"/>
      <protection locked="0"/>
    </xf>
    <xf numFmtId="0" fontId="8" fillId="0" borderId="14" xfId="12" applyFont="1" applyBorder="1" applyAlignment="1" applyProtection="1">
      <alignment horizontal="center" vertical="center" wrapText="1" readingOrder="1"/>
      <protection locked="0"/>
    </xf>
    <xf numFmtId="0" fontId="8" fillId="0" borderId="14" xfId="12" applyFont="1" applyBorder="1" applyAlignment="1" applyProtection="1">
      <alignment vertical="center" wrapText="1" readingOrder="1"/>
      <protection locked="0"/>
    </xf>
    <xf numFmtId="165" fontId="4" fillId="0" borderId="14" xfId="10" applyNumberFormat="1" applyFont="1" applyFill="1" applyBorder="1" applyAlignment="1">
      <alignment horizontal="right" vertical="center"/>
    </xf>
    <xf numFmtId="0" fontId="5" fillId="0" borderId="0" xfId="11" applyNumberFormat="1" applyFont="1" applyFill="1" applyBorder="1" applyAlignment="1" applyProtection="1"/>
    <xf numFmtId="0" fontId="11" fillId="3" borderId="3" xfId="11" applyFont="1" applyFill="1" applyBorder="1" applyAlignment="1" applyProtection="1">
      <alignment horizontal="center" vertical="top" wrapText="1" readingOrder="1"/>
      <protection locked="0"/>
    </xf>
    <xf numFmtId="0" fontId="5" fillId="0" borderId="25" xfId="11" applyFill="1" applyBorder="1" applyAlignment="1" applyProtection="1">
      <alignment vertical="top" wrapText="1"/>
      <protection locked="0"/>
    </xf>
    <xf numFmtId="0" fontId="10" fillId="3" borderId="23" xfId="11" applyFont="1" applyFill="1" applyBorder="1" applyAlignment="1" applyProtection="1">
      <alignment horizontal="center" vertical="top" wrapText="1" readingOrder="1"/>
      <protection locked="0"/>
    </xf>
    <xf numFmtId="0" fontId="14" fillId="3" borderId="14" xfId="11" applyFont="1" applyFill="1" applyBorder="1" applyAlignment="1" applyProtection="1">
      <alignment horizontal="center" vertical="top" wrapText="1" readingOrder="1"/>
      <protection locked="0"/>
    </xf>
    <xf numFmtId="0" fontId="8" fillId="0" borderId="14" xfId="11" applyFont="1" applyFill="1" applyBorder="1" applyAlignment="1" applyProtection="1">
      <alignment horizontal="center" vertical="top" wrapText="1" readingOrder="1"/>
      <protection locked="0"/>
    </xf>
    <xf numFmtId="164" fontId="6" fillId="0" borderId="14" xfId="11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4" xfId="11" applyFill="1" applyBorder="1" applyAlignment="1" applyProtection="1">
      <alignment vertical="top" wrapText="1"/>
      <protection locked="0"/>
    </xf>
    <xf numFmtId="164" fontId="12" fillId="0" borderId="14" xfId="11" applyNumberFormat="1" applyFont="1" applyFill="1" applyBorder="1" applyAlignment="1" applyProtection="1">
      <alignment horizontal="right" vertical="top" wrapText="1" readingOrder="1"/>
      <protection locked="0"/>
    </xf>
    <xf numFmtId="0" fontId="12" fillId="0" borderId="14" xfId="11" applyFont="1" applyFill="1" applyBorder="1" applyAlignment="1" applyProtection="1">
      <alignment horizontal="right" vertical="top" wrapText="1" readingOrder="1"/>
      <protection locked="0"/>
    </xf>
    <xf numFmtId="0" fontId="10" fillId="2" borderId="37" xfId="11" applyFont="1" applyFill="1" applyBorder="1" applyAlignment="1" applyProtection="1">
      <alignment horizontal="center" vertical="top" wrapText="1" readingOrder="1"/>
      <protection locked="0"/>
    </xf>
    <xf numFmtId="0" fontId="9" fillId="2" borderId="37" xfId="11" applyFont="1" applyFill="1" applyBorder="1" applyAlignment="1" applyProtection="1">
      <alignment horizontal="center" vertical="top" wrapText="1" readingOrder="1"/>
      <protection locked="0"/>
    </xf>
    <xf numFmtId="164" fontId="7" fillId="0" borderId="37" xfId="11" applyNumberFormat="1" applyFont="1" applyBorder="1" applyAlignment="1" applyProtection="1">
      <alignment horizontal="right" vertical="center" wrapText="1" readingOrder="1"/>
      <protection locked="0"/>
    </xf>
    <xf numFmtId="0" fontId="5" fillId="0" borderId="42" xfId="1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14" fillId="3" borderId="15" xfId="12" applyFont="1" applyFill="1" applyBorder="1" applyAlignment="1" applyProtection="1">
      <alignment horizontal="center" vertical="top" wrapText="1" readingOrder="1"/>
      <protection locked="0"/>
    </xf>
    <xf numFmtId="0" fontId="14" fillId="3" borderId="17" xfId="12" applyFont="1" applyFill="1" applyBorder="1" applyAlignment="1" applyProtection="1">
      <alignment horizontal="center" vertical="top" wrapText="1" readingOrder="1"/>
      <protection locked="0"/>
    </xf>
    <xf numFmtId="0" fontId="14" fillId="3" borderId="16" xfId="12" applyFont="1" applyFill="1" applyBorder="1" applyAlignment="1" applyProtection="1">
      <alignment horizontal="center" vertical="top" wrapText="1" readingOrder="1"/>
      <protection locked="0"/>
    </xf>
    <xf numFmtId="165" fontId="6" fillId="0" borderId="15" xfId="12" applyNumberFormat="1" applyFont="1" applyBorder="1" applyAlignment="1" applyProtection="1">
      <alignment horizontal="right" vertical="center" wrapText="1" readingOrder="1"/>
      <protection locked="0"/>
    </xf>
    <xf numFmtId="165" fontId="6" fillId="0" borderId="16" xfId="12" applyNumberFormat="1" applyFont="1" applyBorder="1" applyAlignment="1" applyProtection="1">
      <alignment horizontal="right" vertical="center" wrapText="1" readingOrder="1"/>
      <protection locked="0"/>
    </xf>
    <xf numFmtId="165" fontId="6" fillId="0" borderId="17" xfId="12" applyNumberFormat="1" applyFont="1" applyBorder="1" applyAlignment="1" applyProtection="1">
      <alignment horizontal="right" vertical="center" wrapText="1" readingOrder="1"/>
      <protection locked="0"/>
    </xf>
    <xf numFmtId="0" fontId="10" fillId="3" borderId="18" xfId="12" applyFont="1" applyFill="1" applyBorder="1" applyAlignment="1" applyProtection="1">
      <alignment horizontal="center" vertical="top" wrapText="1" readingOrder="1"/>
      <protection locked="0"/>
    </xf>
    <xf numFmtId="0" fontId="10" fillId="3" borderId="19" xfId="12" applyFont="1" applyFill="1" applyBorder="1" applyAlignment="1" applyProtection="1">
      <alignment horizontal="center" vertical="top" wrapText="1" readingOrder="1"/>
      <protection locked="0"/>
    </xf>
    <xf numFmtId="0" fontId="10" fillId="0" borderId="15" xfId="12" applyFont="1" applyBorder="1" applyAlignment="1" applyProtection="1">
      <alignment horizontal="center" vertical="top" wrapText="1" readingOrder="1"/>
      <protection locked="0"/>
    </xf>
    <xf numFmtId="0" fontId="10" fillId="0" borderId="16" xfId="12" applyFont="1" applyBorder="1" applyAlignment="1" applyProtection="1">
      <alignment horizontal="center" vertical="top" wrapText="1" readingOrder="1"/>
      <protection locked="0"/>
    </xf>
    <xf numFmtId="0" fontId="10" fillId="0" borderId="17" xfId="12" applyFont="1" applyBorder="1" applyAlignment="1" applyProtection="1">
      <alignment horizontal="center" vertical="top" wrapText="1" readingOrder="1"/>
      <protection locked="0"/>
    </xf>
    <xf numFmtId="0" fontId="10" fillId="3" borderId="15" xfId="12" applyFont="1" applyFill="1" applyBorder="1" applyAlignment="1" applyProtection="1">
      <alignment horizontal="center" vertical="top" wrapText="1" readingOrder="1"/>
      <protection locked="0"/>
    </xf>
    <xf numFmtId="0" fontId="10" fillId="3" borderId="17" xfId="12" applyFont="1" applyFill="1" applyBorder="1" applyAlignment="1" applyProtection="1">
      <alignment horizontal="center" vertical="top" wrapText="1" readingOrder="1"/>
      <protection locked="0"/>
    </xf>
    <xf numFmtId="0" fontId="10" fillId="3" borderId="16" xfId="12" applyFont="1" applyFill="1" applyBorder="1" applyAlignment="1" applyProtection="1">
      <alignment horizontal="center" vertical="top" wrapText="1" readingOrder="1"/>
      <protection locked="0"/>
    </xf>
    <xf numFmtId="0" fontId="16" fillId="0" borderId="0" xfId="12" applyFont="1" applyAlignment="1" applyProtection="1">
      <alignment horizontal="center" vertical="top" wrapText="1" readingOrder="1"/>
      <protection locked="0"/>
    </xf>
    <xf numFmtId="0" fontId="8" fillId="0" borderId="0" xfId="12" applyFont="1" applyAlignment="1" applyProtection="1">
      <alignment horizontal="right" vertical="top" wrapText="1" readingOrder="1"/>
      <protection locked="0"/>
    </xf>
    <xf numFmtId="0" fontId="7" fillId="3" borderId="0" xfId="12" applyFont="1" applyFill="1" applyAlignment="1" applyProtection="1">
      <alignment horizontal="right" vertical="top" wrapText="1" readingOrder="1"/>
      <protection locked="0"/>
    </xf>
    <xf numFmtId="0" fontId="8" fillId="0" borderId="15" xfId="11" applyFont="1" applyFill="1" applyBorder="1" applyAlignment="1" applyProtection="1">
      <alignment vertical="top" wrapText="1" readingOrder="1"/>
      <protection locked="0"/>
    </xf>
    <xf numFmtId="0" fontId="8" fillId="0" borderId="17" xfId="11" applyFont="1" applyFill="1" applyBorder="1" applyAlignment="1" applyProtection="1">
      <alignment vertical="top" wrapText="1" readingOrder="1"/>
      <protection locked="0"/>
    </xf>
    <xf numFmtId="0" fontId="12" fillId="0" borderId="15" xfId="11" applyFont="1" applyFill="1" applyBorder="1" applyAlignment="1" applyProtection="1">
      <alignment horizontal="right" vertical="top" wrapText="1" readingOrder="1"/>
      <protection locked="0"/>
    </xf>
    <xf numFmtId="0" fontId="12" fillId="0" borderId="17" xfId="11" applyFont="1" applyFill="1" applyBorder="1" applyAlignment="1" applyProtection="1">
      <alignment horizontal="right" vertical="top" wrapText="1" readingOrder="1"/>
      <protection locked="0"/>
    </xf>
    <xf numFmtId="0" fontId="12" fillId="0" borderId="16" xfId="11" applyFont="1" applyFill="1" applyBorder="1" applyAlignment="1" applyProtection="1">
      <alignment horizontal="right" vertical="top" wrapText="1" readingOrder="1"/>
      <protection locked="0"/>
    </xf>
    <xf numFmtId="164" fontId="6" fillId="0" borderId="15" xfId="11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17" xfId="11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16" xfId="11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15" xfId="11" applyNumberFormat="1" applyFont="1" applyFill="1" applyBorder="1" applyAlignment="1" applyProtection="1">
      <alignment horizontal="center" vertical="center" wrapText="1" readingOrder="1"/>
      <protection locked="0"/>
    </xf>
    <xf numFmtId="164" fontId="6" fillId="0" borderId="16" xfId="11" applyNumberFormat="1" applyFont="1" applyFill="1" applyBorder="1" applyAlignment="1" applyProtection="1">
      <alignment horizontal="center" vertical="center" wrapText="1" readingOrder="1"/>
      <protection locked="0"/>
    </xf>
    <xf numFmtId="164" fontId="6" fillId="0" borderId="17" xfId="11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5" xfId="11" applyNumberFormat="1" applyFont="1" applyFill="1" applyBorder="1" applyAlignment="1" applyProtection="1">
      <alignment horizontal="right" vertical="top" wrapText="1" readingOrder="1"/>
      <protection locked="0"/>
    </xf>
    <xf numFmtId="164" fontId="12" fillId="0" borderId="17" xfId="11" applyNumberFormat="1" applyFont="1" applyFill="1" applyBorder="1" applyAlignment="1" applyProtection="1">
      <alignment horizontal="right" vertical="top" wrapText="1" readingOrder="1"/>
      <protection locked="0"/>
    </xf>
    <xf numFmtId="164" fontId="12" fillId="0" borderId="16" xfId="11" applyNumberFormat="1" applyFont="1" applyFill="1" applyBorder="1" applyAlignment="1" applyProtection="1">
      <alignment horizontal="right" vertical="top" wrapText="1" readingOrder="1"/>
      <protection locked="0"/>
    </xf>
    <xf numFmtId="0" fontId="14" fillId="3" borderId="15" xfId="11" applyFont="1" applyFill="1" applyBorder="1" applyAlignment="1" applyProtection="1">
      <alignment horizontal="center" vertical="top" wrapText="1" readingOrder="1"/>
      <protection locked="0"/>
    </xf>
    <xf numFmtId="0" fontId="14" fillId="3" borderId="17" xfId="11" applyFont="1" applyFill="1" applyBorder="1" applyAlignment="1" applyProtection="1">
      <alignment horizontal="center" vertical="top" wrapText="1" readingOrder="1"/>
      <protection locked="0"/>
    </xf>
    <xf numFmtId="0" fontId="14" fillId="3" borderId="16" xfId="11" applyFont="1" applyFill="1" applyBorder="1" applyAlignment="1" applyProtection="1">
      <alignment horizontal="center" vertical="top" wrapText="1" readingOrder="1"/>
      <protection locked="0"/>
    </xf>
    <xf numFmtId="0" fontId="10" fillId="0" borderId="24" xfId="11" applyFont="1" applyFill="1" applyBorder="1" applyAlignment="1" applyProtection="1">
      <alignment horizontal="center" vertical="top" wrapText="1" readingOrder="1"/>
      <protection locked="0"/>
    </xf>
    <xf numFmtId="0" fontId="10" fillId="0" borderId="26" xfId="11" applyFont="1" applyFill="1" applyBorder="1" applyAlignment="1" applyProtection="1">
      <alignment horizontal="center" vertical="top" wrapText="1" readingOrder="1"/>
      <protection locked="0"/>
    </xf>
    <xf numFmtId="0" fontId="10" fillId="3" borderId="23" xfId="11" applyFont="1" applyFill="1" applyBorder="1" applyAlignment="1" applyProtection="1">
      <alignment horizontal="center" vertical="top" wrapText="1" readingOrder="1"/>
      <protection locked="0"/>
    </xf>
    <xf numFmtId="0" fontId="10" fillId="3" borderId="27" xfId="11" applyFont="1" applyFill="1" applyBorder="1" applyAlignment="1" applyProtection="1">
      <alignment horizontal="center" vertical="top" wrapText="1" readingOrder="1"/>
      <protection locked="0"/>
    </xf>
    <xf numFmtId="0" fontId="10" fillId="3" borderId="24" xfId="11" applyFont="1" applyFill="1" applyBorder="1" applyAlignment="1" applyProtection="1">
      <alignment horizontal="center" vertical="top" wrapText="1" readingOrder="1"/>
      <protection locked="0"/>
    </xf>
    <xf numFmtId="0" fontId="10" fillId="3" borderId="25" xfId="11" applyFont="1" applyFill="1" applyBorder="1" applyAlignment="1" applyProtection="1">
      <alignment horizontal="center" vertical="top" wrapText="1" readingOrder="1"/>
      <protection locked="0"/>
    </xf>
    <xf numFmtId="0" fontId="10" fillId="3" borderId="26" xfId="11" applyFont="1" applyFill="1" applyBorder="1" applyAlignment="1" applyProtection="1">
      <alignment horizontal="center" vertical="top" wrapText="1" readingOrder="1"/>
      <protection locked="0"/>
    </xf>
    <xf numFmtId="0" fontId="10" fillId="0" borderId="25" xfId="11" applyFont="1" applyFill="1" applyBorder="1" applyAlignment="1" applyProtection="1">
      <alignment horizontal="center" vertical="top" wrapText="1" readingOrder="1"/>
      <protection locked="0"/>
    </xf>
    <xf numFmtId="0" fontId="10" fillId="0" borderId="28" xfId="11" applyFont="1" applyFill="1" applyBorder="1" applyAlignment="1" applyProtection="1">
      <alignment horizontal="center" vertical="top" wrapText="1" readingOrder="1"/>
      <protection locked="0"/>
    </xf>
    <xf numFmtId="0" fontId="10" fillId="0" borderId="29" xfId="11" applyFont="1" applyFill="1" applyBorder="1" applyAlignment="1" applyProtection="1">
      <alignment horizontal="center" vertical="top" wrapText="1" readingOrder="1"/>
      <protection locked="0"/>
    </xf>
    <xf numFmtId="0" fontId="10" fillId="0" borderId="23" xfId="11" applyFont="1" applyFill="1" applyBorder="1" applyAlignment="1" applyProtection="1">
      <alignment horizontal="center" vertical="top" wrapText="1" readingOrder="1"/>
      <protection locked="0"/>
    </xf>
    <xf numFmtId="0" fontId="10" fillId="0" borderId="27" xfId="11" applyFont="1" applyFill="1" applyBorder="1" applyAlignment="1" applyProtection="1">
      <alignment horizontal="center" vertical="top" wrapText="1" readingOrder="1"/>
      <protection locked="0"/>
    </xf>
    <xf numFmtId="0" fontId="10" fillId="3" borderId="28" xfId="11" applyFont="1" applyFill="1" applyBorder="1" applyAlignment="1" applyProtection="1">
      <alignment horizontal="center" vertical="top" wrapText="1" readingOrder="1"/>
      <protection locked="0"/>
    </xf>
    <xf numFmtId="0" fontId="10" fillId="3" borderId="0" xfId="11" applyFont="1" applyFill="1" applyBorder="1" applyAlignment="1" applyProtection="1">
      <alignment horizontal="center" vertical="top" wrapText="1" readingOrder="1"/>
      <protection locked="0"/>
    </xf>
    <xf numFmtId="0" fontId="10" fillId="3" borderId="29" xfId="11" applyFont="1" applyFill="1" applyBorder="1" applyAlignment="1" applyProtection="1">
      <alignment horizontal="center" vertical="top" wrapText="1" readingOrder="1"/>
      <protection locked="0"/>
    </xf>
    <xf numFmtId="0" fontId="16" fillId="0" borderId="0" xfId="11" applyFont="1" applyFill="1" applyAlignment="1" applyProtection="1">
      <alignment horizontal="center" vertical="top" wrapText="1" readingOrder="1"/>
      <protection locked="0"/>
    </xf>
    <xf numFmtId="0" fontId="17" fillId="0" borderId="0" xfId="11" applyFont="1" applyFill="1" applyAlignment="1" applyProtection="1">
      <alignment horizontal="right" vertical="top" wrapText="1" readingOrder="1"/>
      <protection locked="0"/>
    </xf>
    <xf numFmtId="0" fontId="7" fillId="3" borderId="0" xfId="11" applyFont="1" applyFill="1" applyAlignment="1" applyProtection="1">
      <alignment horizontal="right" vertical="top" wrapText="1" readingOrder="1"/>
      <protection locked="0"/>
    </xf>
    <xf numFmtId="0" fontId="10" fillId="3" borderId="20" xfId="11" applyFont="1" applyFill="1" applyBorder="1" applyAlignment="1" applyProtection="1">
      <alignment horizontal="center" vertical="top" wrapText="1" readingOrder="1"/>
      <protection locked="0"/>
    </xf>
    <xf numFmtId="0" fontId="10" fillId="3" borderId="21" xfId="11" applyFont="1" applyFill="1" applyBorder="1" applyAlignment="1" applyProtection="1">
      <alignment horizontal="center" vertical="top" wrapText="1" readingOrder="1"/>
      <protection locked="0"/>
    </xf>
    <xf numFmtId="0" fontId="10" fillId="3" borderId="22" xfId="11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2" borderId="7" xfId="11" applyFont="1" applyFill="1" applyBorder="1" applyAlignment="1" applyProtection="1">
      <alignment horizontal="center" vertical="top" wrapText="1" readingOrder="1"/>
      <protection locked="0"/>
    </xf>
    <xf numFmtId="0" fontId="5" fillId="2" borderId="7" xfId="11" applyFill="1" applyBorder="1" applyAlignment="1" applyProtection="1">
      <alignment vertical="top" wrapText="1"/>
      <protection locked="0"/>
    </xf>
    <xf numFmtId="0" fontId="10" fillId="0" borderId="7" xfId="11" applyFont="1" applyBorder="1" applyAlignment="1" applyProtection="1">
      <alignment horizontal="center" vertical="top" wrapText="1" readingOrder="1"/>
      <protection locked="0"/>
    </xf>
    <xf numFmtId="0" fontId="5" fillId="0" borderId="10" xfId="11" applyBorder="1" applyAlignment="1" applyProtection="1">
      <alignment vertical="top" wrapText="1"/>
      <protection locked="0"/>
    </xf>
    <xf numFmtId="0" fontId="5" fillId="0" borderId="9" xfId="11" applyBorder="1" applyAlignment="1" applyProtection="1">
      <alignment vertical="top" wrapText="1"/>
      <protection locked="0"/>
    </xf>
    <xf numFmtId="0" fontId="5" fillId="0" borderId="8" xfId="11" applyBorder="1" applyAlignment="1" applyProtection="1">
      <alignment vertical="top" wrapText="1"/>
      <protection locked="0"/>
    </xf>
    <xf numFmtId="0" fontId="5" fillId="0" borderId="7" xfId="11" applyBorder="1" applyAlignment="1" applyProtection="1">
      <alignment vertical="top" wrapText="1"/>
      <protection locked="0"/>
    </xf>
    <xf numFmtId="0" fontId="10" fillId="2" borderId="6" xfId="11" applyFont="1" applyFill="1" applyBorder="1" applyAlignment="1" applyProtection="1">
      <alignment horizontal="center" vertical="top" wrapText="1" readingOrder="1"/>
      <protection locked="0"/>
    </xf>
    <xf numFmtId="0" fontId="5" fillId="0" borderId="0" xfId="11"/>
    <xf numFmtId="0" fontId="8" fillId="0" borderId="0" xfId="11" applyFont="1" applyAlignment="1" applyProtection="1">
      <alignment horizontal="left" vertical="top" wrapText="1" readingOrder="1"/>
      <protection locked="0"/>
    </xf>
    <xf numFmtId="0" fontId="5" fillId="0" borderId="0" xfId="11" applyAlignment="1">
      <alignment horizontal="left"/>
    </xf>
    <xf numFmtId="0" fontId="13" fillId="0" borderId="0" xfId="11" applyFont="1" applyAlignment="1" applyProtection="1">
      <alignment horizontal="center" vertical="top" wrapText="1" readingOrder="1"/>
      <protection locked="0"/>
    </xf>
    <xf numFmtId="0" fontId="12" fillId="0" borderId="11" xfId="11" applyFont="1" applyBorder="1" applyAlignment="1" applyProtection="1">
      <alignment vertical="top" wrapText="1" readingOrder="1"/>
      <protection locked="0"/>
    </xf>
    <xf numFmtId="0" fontId="5" fillId="0" borderId="12" xfId="11" applyBorder="1" applyAlignment="1" applyProtection="1">
      <alignment vertical="top" wrapText="1"/>
      <protection locked="0"/>
    </xf>
    <xf numFmtId="0" fontId="5" fillId="0" borderId="5" xfId="11" applyBorder="1" applyAlignment="1" applyProtection="1">
      <alignment vertical="top" wrapText="1"/>
      <protection locked="0"/>
    </xf>
    <xf numFmtId="0" fontId="5" fillId="0" borderId="4" xfId="11" applyBorder="1" applyAlignment="1" applyProtection="1">
      <alignment vertical="top" wrapText="1"/>
      <protection locked="0"/>
    </xf>
    <xf numFmtId="0" fontId="10" fillId="2" borderId="38" xfId="11" applyFont="1" applyFill="1" applyBorder="1" applyAlignment="1" applyProtection="1">
      <alignment horizontal="center" vertical="top" wrapText="1" readingOrder="1"/>
      <protection locked="0"/>
    </xf>
    <xf numFmtId="0" fontId="5" fillId="0" borderId="39" xfId="11" applyBorder="1" applyAlignment="1" applyProtection="1">
      <alignment vertical="top" wrapText="1"/>
      <protection locked="0"/>
    </xf>
    <xf numFmtId="0" fontId="5" fillId="0" borderId="40" xfId="11" applyBorder="1" applyAlignment="1" applyProtection="1">
      <alignment vertical="top" wrapText="1"/>
      <protection locked="0"/>
    </xf>
    <xf numFmtId="0" fontId="9" fillId="2" borderId="6" xfId="11" applyFont="1" applyFill="1" applyBorder="1" applyAlignment="1" applyProtection="1">
      <alignment horizontal="center" vertical="top" wrapText="1" readingOrder="1"/>
      <protection locked="0"/>
    </xf>
    <xf numFmtId="0" fontId="9" fillId="2" borderId="41" xfId="11" applyFont="1" applyFill="1" applyBorder="1" applyAlignment="1" applyProtection="1">
      <alignment horizontal="center" vertical="top" wrapText="1" readingOrder="1"/>
      <protection locked="0"/>
    </xf>
    <xf numFmtId="0" fontId="5" fillId="0" borderId="44" xfId="11" applyBorder="1" applyAlignment="1" applyProtection="1">
      <alignment vertical="top" wrapText="1"/>
      <protection locked="0"/>
    </xf>
    <xf numFmtId="0" fontId="8" fillId="0" borderId="6" xfId="11" applyFont="1" applyBorder="1" applyAlignment="1" applyProtection="1">
      <alignment horizontal="center" vertical="center" wrapText="1" readingOrder="1"/>
      <protection locked="0"/>
    </xf>
    <xf numFmtId="164" fontId="7" fillId="0" borderId="41" xfId="11" applyNumberFormat="1" applyFont="1" applyBorder="1" applyAlignment="1" applyProtection="1">
      <alignment horizontal="right" vertical="center" wrapText="1" readingOrder="1"/>
      <protection locked="0"/>
    </xf>
    <xf numFmtId="164" fontId="7" fillId="0" borderId="6" xfId="11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11" applyFont="1" applyBorder="1" applyAlignment="1" applyProtection="1">
      <alignment horizontal="center" vertical="top" wrapText="1" readingOrder="1"/>
      <protection locked="0"/>
    </xf>
    <xf numFmtId="0" fontId="10" fillId="2" borderId="41" xfId="11" applyFont="1" applyFill="1" applyBorder="1" applyAlignment="1" applyProtection="1">
      <alignment horizontal="center" vertical="top" wrapText="1" readingOrder="1"/>
      <protection locked="0"/>
    </xf>
    <xf numFmtId="0" fontId="5" fillId="2" borderId="43" xfId="11" applyFill="1" applyBorder="1" applyAlignment="1" applyProtection="1">
      <alignment vertical="top" wrapText="1"/>
      <protection locked="0"/>
    </xf>
    <xf numFmtId="164" fontId="7" fillId="0" borderId="33" xfId="11" applyNumberFormat="1" applyFont="1" applyBorder="1" applyAlignment="1" applyProtection="1">
      <alignment horizontal="right" vertical="center" wrapText="1" readingOrder="1"/>
      <protection locked="0"/>
    </xf>
    <xf numFmtId="164" fontId="7" fillId="0" borderId="7" xfId="11" applyNumberFormat="1" applyFont="1" applyBorder="1" applyAlignment="1" applyProtection="1">
      <alignment horizontal="right" vertical="center" wrapText="1" readingOrder="1"/>
      <protection locked="0"/>
    </xf>
    <xf numFmtId="0" fontId="5" fillId="0" borderId="13" xfId="11" applyBorder="1" applyAlignment="1" applyProtection="1">
      <alignment vertical="top" wrapText="1"/>
      <protection locked="0"/>
    </xf>
    <xf numFmtId="0" fontId="5" fillId="0" borderId="50" xfId="11" applyBorder="1" applyAlignment="1" applyProtection="1">
      <alignment vertical="top" wrapText="1"/>
      <protection locked="0"/>
    </xf>
    <xf numFmtId="164" fontId="7" fillId="0" borderId="45" xfId="11" applyNumberFormat="1" applyFont="1" applyBorder="1" applyAlignment="1" applyProtection="1">
      <alignment horizontal="right" vertical="center" wrapText="1" readingOrder="1"/>
      <protection locked="0"/>
    </xf>
    <xf numFmtId="0" fontId="5" fillId="0" borderId="46" xfId="11" applyBorder="1" applyAlignment="1" applyProtection="1">
      <alignment vertical="top" wrapText="1"/>
      <protection locked="0"/>
    </xf>
    <xf numFmtId="164" fontId="7" fillId="0" borderId="47" xfId="11" applyNumberFormat="1" applyFont="1" applyBorder="1" applyAlignment="1" applyProtection="1">
      <alignment horizontal="right" vertical="center" wrapText="1" readingOrder="1"/>
      <protection locked="0"/>
    </xf>
    <xf numFmtId="0" fontId="5" fillId="0" borderId="48" xfId="11" applyBorder="1" applyAlignment="1" applyProtection="1">
      <alignment vertical="top" wrapText="1"/>
      <protection locked="0"/>
    </xf>
    <xf numFmtId="0" fontId="5" fillId="0" borderId="49" xfId="11" applyBorder="1" applyAlignment="1" applyProtection="1">
      <alignment vertical="top" wrapText="1"/>
      <protection locked="0"/>
    </xf>
    <xf numFmtId="0" fontId="6" fillId="0" borderId="6" xfId="11" applyFont="1" applyBorder="1" applyAlignment="1" applyProtection="1">
      <alignment horizontal="right" vertical="center" wrapText="1" readingOrder="1"/>
      <protection locked="0"/>
    </xf>
    <xf numFmtId="164" fontId="6" fillId="0" borderId="6" xfId="11" applyNumberFormat="1" applyFont="1" applyBorder="1" applyAlignment="1" applyProtection="1">
      <alignment horizontal="right" vertical="center" wrapText="1" readingOrder="1"/>
      <protection locked="0"/>
    </xf>
    <xf numFmtId="0" fontId="14" fillId="2" borderId="6" xfId="11" applyFont="1" applyFill="1" applyBorder="1" applyAlignment="1" applyProtection="1">
      <alignment horizontal="center" vertical="top" wrapText="1" readingOrder="1"/>
      <protection locked="0"/>
    </xf>
    <xf numFmtId="0" fontId="14" fillId="0" borderId="6" xfId="11" applyFont="1" applyBorder="1" applyAlignment="1" applyProtection="1">
      <alignment horizontal="center" vertical="top" wrapText="1" readingOrder="1"/>
      <protection locked="0"/>
    </xf>
    <xf numFmtId="0" fontId="8" fillId="0" borderId="33" xfId="11" applyFont="1" applyBorder="1" applyAlignment="1" applyProtection="1">
      <alignment horizontal="center" vertical="top" wrapText="1" readingOrder="1"/>
      <protection locked="0"/>
    </xf>
    <xf numFmtId="0" fontId="5" fillId="0" borderId="34" xfId="11" applyBorder="1" applyAlignment="1" applyProtection="1">
      <alignment vertical="top" wrapText="1"/>
      <protection locked="0"/>
    </xf>
    <xf numFmtId="0" fontId="5" fillId="0" borderId="35" xfId="11" applyBorder="1" applyAlignment="1" applyProtection="1">
      <alignment vertical="top" wrapText="1"/>
      <protection locked="0"/>
    </xf>
    <xf numFmtId="0" fontId="5" fillId="0" borderId="36" xfId="11" applyBorder="1" applyAlignment="1" applyProtection="1">
      <alignment vertical="top" wrapText="1"/>
      <protection locked="0"/>
    </xf>
    <xf numFmtId="0" fontId="8" fillId="2" borderId="8" xfId="11" applyFont="1" applyFill="1" applyBorder="1" applyAlignment="1" applyProtection="1">
      <alignment horizontal="center" vertical="top" wrapText="1" readingOrder="1"/>
      <protection locked="0"/>
    </xf>
    <xf numFmtId="0" fontId="5" fillId="2" borderId="8" xfId="11" applyFill="1" applyBorder="1" applyAlignment="1" applyProtection="1">
      <alignment vertical="top" wrapText="1"/>
      <protection locked="0"/>
    </xf>
    <xf numFmtId="0" fontId="7" fillId="2" borderId="6" xfId="11" applyFont="1" applyFill="1" applyBorder="1" applyAlignment="1" applyProtection="1">
      <alignment horizontal="center" vertical="top" wrapText="1" readingOrder="1"/>
      <protection locked="0"/>
    </xf>
    <xf numFmtId="0" fontId="8" fillId="0" borderId="7" xfId="11" applyFont="1" applyBorder="1" applyAlignment="1" applyProtection="1">
      <alignment horizontal="center" vertical="top" wrapText="1" readingOrder="1"/>
      <protection locked="0"/>
    </xf>
    <xf numFmtId="0" fontId="7" fillId="2" borderId="6" xfId="11" applyFont="1" applyFill="1" applyBorder="1" applyAlignment="1" applyProtection="1">
      <alignment horizontal="center" vertical="center" wrapText="1" readingOrder="1"/>
      <protection locked="0"/>
    </xf>
    <xf numFmtId="0" fontId="7" fillId="0" borderId="6" xfId="11" applyFont="1" applyBorder="1" applyAlignment="1" applyProtection="1">
      <alignment horizontal="center" vertical="top" wrapText="1" readingOrder="1"/>
      <protection locked="0"/>
    </xf>
    <xf numFmtId="0" fontId="10" fillId="2" borderId="6" xfId="11" applyFont="1" applyFill="1" applyBorder="1" applyAlignment="1" applyProtection="1">
      <alignment horizontal="center" vertical="center" wrapText="1" readingOrder="1"/>
      <protection locked="0"/>
    </xf>
    <xf numFmtId="0" fontId="8" fillId="0" borderId="0" xfId="11" applyFont="1" applyAlignment="1" applyProtection="1">
      <alignment horizontal="right" vertical="top" wrapText="1" readingOrder="1"/>
      <protection locked="0"/>
    </xf>
    <xf numFmtId="0" fontId="8" fillId="2" borderId="0" xfId="11" applyFont="1" applyFill="1" applyAlignment="1" applyProtection="1">
      <alignment horizontal="right" vertical="top" wrapText="1" readingOrder="1"/>
      <protection locked="0"/>
    </xf>
    <xf numFmtId="0" fontId="11" fillId="2" borderId="31" xfId="11" applyFont="1" applyFill="1" applyBorder="1" applyAlignment="1" applyProtection="1">
      <alignment horizontal="center" vertical="top" wrapText="1" readingOrder="1"/>
      <protection locked="0"/>
    </xf>
    <xf numFmtId="0" fontId="5" fillId="0" borderId="32" xfId="11" applyBorder="1" applyAlignment="1" applyProtection="1">
      <alignment vertical="top" wrapText="1"/>
      <protection locked="0"/>
    </xf>
    <xf numFmtId="0" fontId="8" fillId="0" borderId="0" xfId="11" applyFont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right" vertical="center" wrapText="1"/>
    </xf>
    <xf numFmtId="0" fontId="19" fillId="0" borderId="1" xfId="2" applyFont="1" applyFill="1" applyBorder="1" applyAlignment="1">
      <alignment vertical="center" wrapText="1"/>
    </xf>
    <xf numFmtId="0" fontId="20" fillId="0" borderId="1" xfId="2" applyFont="1" applyFill="1" applyBorder="1" applyAlignment="1">
      <alignment vertical="center" wrapText="1"/>
    </xf>
    <xf numFmtId="0" fontId="20" fillId="0" borderId="30" xfId="2" applyFont="1" applyFill="1" applyBorder="1" applyAlignment="1">
      <alignment vertical="center" wrapText="1"/>
    </xf>
    <xf numFmtId="0" fontId="20" fillId="0" borderId="30" xfId="2" applyFont="1" applyFill="1" applyBorder="1" applyAlignment="1">
      <alignment horizontal="center" vertical="center" wrapText="1"/>
    </xf>
    <xf numFmtId="4" fontId="21" fillId="0" borderId="51" xfId="4" applyNumberFormat="1" applyFont="1" applyFill="1" applyBorder="1" applyAlignment="1">
      <alignment horizontal="right" vertical="center" wrapText="1"/>
    </xf>
    <xf numFmtId="4" fontId="21" fillId="0" borderId="52" xfId="4" applyNumberFormat="1" applyFont="1" applyFill="1" applyBorder="1" applyAlignment="1">
      <alignment horizontal="center" vertical="center" wrapText="1"/>
    </xf>
    <xf numFmtId="4" fontId="21" fillId="0" borderId="53" xfId="4" applyNumberFormat="1" applyFont="1" applyFill="1" applyBorder="1" applyAlignment="1">
      <alignment horizontal="center" vertical="center" wrapText="1"/>
    </xf>
    <xf numFmtId="4" fontId="21" fillId="0" borderId="54" xfId="4" applyNumberFormat="1" applyFont="1" applyFill="1" applyBorder="1" applyAlignment="1">
      <alignment horizontal="center" vertical="center" wrapText="1"/>
    </xf>
    <xf numFmtId="4" fontId="21" fillId="0" borderId="51" xfId="5" applyNumberFormat="1" applyFont="1" applyFill="1" applyBorder="1" applyAlignment="1">
      <alignment horizontal="center" vertical="center" wrapText="1"/>
    </xf>
    <xf numFmtId="0" fontId="22" fillId="0" borderId="51" xfId="6" applyFont="1" applyFill="1" applyBorder="1" applyAlignment="1">
      <alignment horizontal="left" vertical="center" wrapText="1"/>
    </xf>
    <xf numFmtId="4" fontId="21" fillId="0" borderId="51" xfId="4" applyNumberFormat="1" applyFont="1" applyFill="1" applyBorder="1" applyAlignment="1">
      <alignment horizontal="center" vertical="center" wrapText="1"/>
    </xf>
    <xf numFmtId="0" fontId="3" fillId="0" borderId="51" xfId="7" applyFont="1" applyFill="1" applyBorder="1" applyAlignment="1">
      <alignment horizontal="center" vertical="center" wrapText="1"/>
    </xf>
    <xf numFmtId="0" fontId="2" fillId="0" borderId="1" xfId="2" applyFill="1" applyBorder="1" applyAlignment="1">
      <alignment vertical="center" wrapText="1"/>
    </xf>
    <xf numFmtId="0" fontId="22" fillId="0" borderId="51" xfId="8" applyFont="1" applyFill="1" applyBorder="1" applyAlignment="1">
      <alignment horizontal="center" vertical="center" wrapText="1"/>
    </xf>
    <xf numFmtId="0" fontId="22" fillId="0" borderId="51" xfId="9" applyFont="1" applyFill="1" applyBorder="1" applyAlignment="1">
      <alignment horizontal="left" vertical="center" wrapText="1"/>
    </xf>
    <xf numFmtId="165" fontId="22" fillId="0" borderId="51" xfId="10" applyNumberFormat="1" applyFont="1" applyFill="1" applyBorder="1" applyAlignment="1">
      <alignment horizontal="right" vertical="center" wrapText="1"/>
    </xf>
    <xf numFmtId="0" fontId="22" fillId="3" borderId="51" xfId="8" applyFont="1" applyFill="1" applyBorder="1" applyAlignment="1">
      <alignment horizontal="center" vertical="center" wrapText="1"/>
    </xf>
    <xf numFmtId="0" fontId="22" fillId="3" borderId="51" xfId="9" applyFont="1" applyFill="1" applyBorder="1" applyAlignment="1">
      <alignment horizontal="left" vertical="center" wrapText="1"/>
    </xf>
    <xf numFmtId="165" fontId="22" fillId="3" borderId="51" xfId="10" applyNumberFormat="1" applyFont="1" applyFill="1" applyBorder="1" applyAlignment="1">
      <alignment horizontal="right" vertical="center" wrapText="1"/>
    </xf>
    <xf numFmtId="0" fontId="20" fillId="3" borderId="1" xfId="2" applyFont="1" applyFill="1" applyBorder="1" applyAlignment="1">
      <alignment vertical="center" wrapText="1"/>
    </xf>
    <xf numFmtId="0" fontId="22" fillId="0" borderId="55" xfId="8" applyFont="1" applyFill="1" applyBorder="1" applyAlignment="1">
      <alignment horizontal="center" vertical="center" wrapText="1"/>
    </xf>
    <xf numFmtId="0" fontId="22" fillId="0" borderId="55" xfId="9" applyFont="1" applyFill="1" applyBorder="1" applyAlignment="1">
      <alignment horizontal="left" vertical="center" wrapText="1"/>
    </xf>
    <xf numFmtId="165" fontId="22" fillId="0" borderId="55" xfId="10" applyNumberFormat="1" applyFont="1" applyFill="1" applyBorder="1" applyAlignment="1">
      <alignment horizontal="right" vertical="center" wrapText="1"/>
    </xf>
    <xf numFmtId="0" fontId="22" fillId="0" borderId="3" xfId="8" applyFont="1" applyFill="1" applyBorder="1" applyAlignment="1">
      <alignment horizontal="center" vertical="center" wrapText="1"/>
    </xf>
    <xf numFmtId="0" fontId="22" fillId="0" borderId="3" xfId="9" applyFont="1" applyFill="1" applyBorder="1" applyAlignment="1">
      <alignment horizontal="left" vertical="center" wrapText="1"/>
    </xf>
    <xf numFmtId="165" fontId="22" fillId="0" borderId="3" xfId="10" applyNumberFormat="1" applyFont="1" applyFill="1" applyBorder="1" applyAlignment="1">
      <alignment horizontal="right" vertical="center" wrapText="1"/>
    </xf>
    <xf numFmtId="0" fontId="22" fillId="3" borderId="3" xfId="8" applyFont="1" applyFill="1" applyBorder="1" applyAlignment="1">
      <alignment horizontal="center" vertical="center" wrapText="1"/>
    </xf>
    <xf numFmtId="0" fontId="22" fillId="3" borderId="3" xfId="9" applyFont="1" applyFill="1" applyBorder="1" applyAlignment="1">
      <alignment horizontal="left" vertical="center" wrapText="1"/>
    </xf>
    <xf numFmtId="165" fontId="22" fillId="3" borderId="3" xfId="10" applyNumberFormat="1" applyFont="1" applyFill="1" applyBorder="1" applyAlignment="1">
      <alignment horizontal="right" vertical="center" wrapText="1"/>
    </xf>
    <xf numFmtId="0" fontId="19" fillId="0" borderId="0" xfId="11" applyFont="1" applyAlignment="1" applyProtection="1">
      <alignment horizontal="center" vertical="top" wrapText="1" readingOrder="1"/>
      <protection locked="0"/>
    </xf>
    <xf numFmtId="0" fontId="23" fillId="0" borderId="0" xfId="11" applyFont="1"/>
    <xf numFmtId="0" fontId="16" fillId="0" borderId="0" xfId="11" applyFont="1" applyAlignment="1" applyProtection="1">
      <alignment horizontal="center" vertical="top" wrapText="1" readingOrder="1"/>
      <protection locked="0"/>
    </xf>
  </cellXfs>
  <cellStyles count="13">
    <cellStyle name="bckgrnd_900" xfId="2"/>
    <cellStyle name="cntr_arm10_Bord_900" xfId="8"/>
    <cellStyle name="cntr_arm10_BordGrey_900" xfId="5"/>
    <cellStyle name="cntr_arm10bld_900" xfId="3"/>
    <cellStyle name="cntrBtm_arm10bld_900" xfId="1"/>
    <cellStyle name="left_arm10_BordWW_900" xfId="9"/>
    <cellStyle name="left_arm10_GrBordWW_900" xfId="6"/>
    <cellStyle name="rgt_arm10_BordGrey_900" xfId="4"/>
    <cellStyle name="rgt_arm14_bld_900" xfId="7"/>
    <cellStyle name="rgt_arm14_Money_900" xfId="10"/>
    <cellStyle name="Обычный" xfId="0" builtinId="0"/>
    <cellStyle name="Обычный 2" xfId="11"/>
    <cellStyle name="Обычный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9"/>
  <sheetViews>
    <sheetView workbookViewId="0">
      <selection activeCell="E16" sqref="E16"/>
    </sheetView>
  </sheetViews>
  <sheetFormatPr defaultRowHeight="15" customHeight="1" x14ac:dyDescent="0.25"/>
  <cols>
    <col min="1" max="1" width="6.85546875" style="19" customWidth="1"/>
    <col min="2" max="2" width="35" style="19" customWidth="1"/>
    <col min="3" max="3" width="12.28515625" style="19" customWidth="1"/>
    <col min="4" max="4" width="8.7109375" style="19" customWidth="1"/>
    <col min="5" max="5" width="12.5703125" style="19" customWidth="1"/>
    <col min="6" max="6" width="2" style="19" hidden="1" customWidth="1"/>
    <col min="7" max="7" width="12.42578125" style="19" customWidth="1"/>
    <col min="8" max="8" width="10.140625" style="19" customWidth="1"/>
    <col min="9" max="9" width="11.42578125" style="19" customWidth="1"/>
    <col min="10" max="10" width="0.140625" style="19" customWidth="1"/>
    <col min="11" max="11" width="12.7109375" style="19" customWidth="1"/>
    <col min="12" max="12" width="6.85546875" style="19" customWidth="1"/>
    <col min="13" max="14" width="1.7109375" style="19" customWidth="1"/>
    <col min="15" max="15" width="9.28515625" style="19" customWidth="1"/>
    <col min="16" max="16" width="0.7109375" style="19" customWidth="1"/>
    <col min="17" max="17" width="9.140625" style="19" hidden="1" customWidth="1"/>
    <col min="18" max="18" width="0.140625" style="19" customWidth="1"/>
    <col min="19" max="256" width="9.140625" style="19"/>
    <col min="257" max="257" width="6.85546875" style="19" customWidth="1"/>
    <col min="258" max="258" width="42.85546875" style="19" customWidth="1"/>
    <col min="259" max="260" width="10.28515625" style="19" customWidth="1"/>
    <col min="261" max="261" width="10" style="19" customWidth="1"/>
    <col min="262" max="262" width="0.140625" style="19" customWidth="1"/>
    <col min="263" max="264" width="10.28515625" style="19" customWidth="1"/>
    <col min="265" max="265" width="10" style="19" customWidth="1"/>
    <col min="266" max="266" width="0.140625" style="19" customWidth="1"/>
    <col min="267" max="267" width="10.28515625" style="19" customWidth="1"/>
    <col min="268" max="268" width="6.85546875" style="19" customWidth="1"/>
    <col min="269" max="270" width="1.7109375" style="19" customWidth="1"/>
    <col min="271" max="271" width="9.28515625" style="19" customWidth="1"/>
    <col min="272" max="272" width="0.7109375" style="19" customWidth="1"/>
    <col min="273" max="273" width="9.140625" style="19" hidden="1" customWidth="1"/>
    <col min="274" max="274" width="0.140625" style="19" customWidth="1"/>
    <col min="275" max="512" width="9.140625" style="19"/>
    <col min="513" max="513" width="6.85546875" style="19" customWidth="1"/>
    <col min="514" max="514" width="42.85546875" style="19" customWidth="1"/>
    <col min="515" max="516" width="10.28515625" style="19" customWidth="1"/>
    <col min="517" max="517" width="10" style="19" customWidth="1"/>
    <col min="518" max="518" width="0.140625" style="19" customWidth="1"/>
    <col min="519" max="520" width="10.28515625" style="19" customWidth="1"/>
    <col min="521" max="521" width="10" style="19" customWidth="1"/>
    <col min="522" max="522" width="0.140625" style="19" customWidth="1"/>
    <col min="523" max="523" width="10.28515625" style="19" customWidth="1"/>
    <col min="524" max="524" width="6.85546875" style="19" customWidth="1"/>
    <col min="525" max="526" width="1.7109375" style="19" customWidth="1"/>
    <col min="527" max="527" width="9.28515625" style="19" customWidth="1"/>
    <col min="528" max="528" width="0.7109375" style="19" customWidth="1"/>
    <col min="529" max="529" width="9.140625" style="19" hidden="1" customWidth="1"/>
    <col min="530" max="530" width="0.140625" style="19" customWidth="1"/>
    <col min="531" max="768" width="9.140625" style="19"/>
    <col min="769" max="769" width="6.85546875" style="19" customWidth="1"/>
    <col min="770" max="770" width="42.85546875" style="19" customWidth="1"/>
    <col min="771" max="772" width="10.28515625" style="19" customWidth="1"/>
    <col min="773" max="773" width="10" style="19" customWidth="1"/>
    <col min="774" max="774" width="0.140625" style="19" customWidth="1"/>
    <col min="775" max="776" width="10.28515625" style="19" customWidth="1"/>
    <col min="777" max="777" width="10" style="19" customWidth="1"/>
    <col min="778" max="778" width="0.140625" style="19" customWidth="1"/>
    <col min="779" max="779" width="10.28515625" style="19" customWidth="1"/>
    <col min="780" max="780" width="6.85546875" style="19" customWidth="1"/>
    <col min="781" max="782" width="1.7109375" style="19" customWidth="1"/>
    <col min="783" max="783" width="9.28515625" style="19" customWidth="1"/>
    <col min="784" max="784" width="0.7109375" style="19" customWidth="1"/>
    <col min="785" max="785" width="9.140625" style="19" hidden="1" customWidth="1"/>
    <col min="786" max="786" width="0.140625" style="19" customWidth="1"/>
    <col min="787" max="1024" width="9.140625" style="19"/>
    <col min="1025" max="1025" width="6.85546875" style="19" customWidth="1"/>
    <col min="1026" max="1026" width="42.85546875" style="19" customWidth="1"/>
    <col min="1027" max="1028" width="10.28515625" style="19" customWidth="1"/>
    <col min="1029" max="1029" width="10" style="19" customWidth="1"/>
    <col min="1030" max="1030" width="0.140625" style="19" customWidth="1"/>
    <col min="1031" max="1032" width="10.28515625" style="19" customWidth="1"/>
    <col min="1033" max="1033" width="10" style="19" customWidth="1"/>
    <col min="1034" max="1034" width="0.140625" style="19" customWidth="1"/>
    <col min="1035" max="1035" width="10.28515625" style="19" customWidth="1"/>
    <col min="1036" max="1036" width="6.85546875" style="19" customWidth="1"/>
    <col min="1037" max="1038" width="1.7109375" style="19" customWidth="1"/>
    <col min="1039" max="1039" width="9.28515625" style="19" customWidth="1"/>
    <col min="1040" max="1040" width="0.7109375" style="19" customWidth="1"/>
    <col min="1041" max="1041" width="9.140625" style="19" hidden="1" customWidth="1"/>
    <col min="1042" max="1042" width="0.140625" style="19" customWidth="1"/>
    <col min="1043" max="1280" width="9.140625" style="19"/>
    <col min="1281" max="1281" width="6.85546875" style="19" customWidth="1"/>
    <col min="1282" max="1282" width="42.85546875" style="19" customWidth="1"/>
    <col min="1283" max="1284" width="10.28515625" style="19" customWidth="1"/>
    <col min="1285" max="1285" width="10" style="19" customWidth="1"/>
    <col min="1286" max="1286" width="0.140625" style="19" customWidth="1"/>
    <col min="1287" max="1288" width="10.28515625" style="19" customWidth="1"/>
    <col min="1289" max="1289" width="10" style="19" customWidth="1"/>
    <col min="1290" max="1290" width="0.140625" style="19" customWidth="1"/>
    <col min="1291" max="1291" width="10.28515625" style="19" customWidth="1"/>
    <col min="1292" max="1292" width="6.85546875" style="19" customWidth="1"/>
    <col min="1293" max="1294" width="1.7109375" style="19" customWidth="1"/>
    <col min="1295" max="1295" width="9.28515625" style="19" customWidth="1"/>
    <col min="1296" max="1296" width="0.7109375" style="19" customWidth="1"/>
    <col min="1297" max="1297" width="9.140625" style="19" hidden="1" customWidth="1"/>
    <col min="1298" max="1298" width="0.140625" style="19" customWidth="1"/>
    <col min="1299" max="1536" width="9.140625" style="19"/>
    <col min="1537" max="1537" width="6.85546875" style="19" customWidth="1"/>
    <col min="1538" max="1538" width="42.85546875" style="19" customWidth="1"/>
    <col min="1539" max="1540" width="10.28515625" style="19" customWidth="1"/>
    <col min="1541" max="1541" width="10" style="19" customWidth="1"/>
    <col min="1542" max="1542" width="0.140625" style="19" customWidth="1"/>
    <col min="1543" max="1544" width="10.28515625" style="19" customWidth="1"/>
    <col min="1545" max="1545" width="10" style="19" customWidth="1"/>
    <col min="1546" max="1546" width="0.140625" style="19" customWidth="1"/>
    <col min="1547" max="1547" width="10.28515625" style="19" customWidth="1"/>
    <col min="1548" max="1548" width="6.85546875" style="19" customWidth="1"/>
    <col min="1549" max="1550" width="1.7109375" style="19" customWidth="1"/>
    <col min="1551" max="1551" width="9.28515625" style="19" customWidth="1"/>
    <col min="1552" max="1552" width="0.7109375" style="19" customWidth="1"/>
    <col min="1553" max="1553" width="9.140625" style="19" hidden="1" customWidth="1"/>
    <col min="1554" max="1554" width="0.140625" style="19" customWidth="1"/>
    <col min="1555" max="1792" width="9.140625" style="19"/>
    <col min="1793" max="1793" width="6.85546875" style="19" customWidth="1"/>
    <col min="1794" max="1794" width="42.85546875" style="19" customWidth="1"/>
    <col min="1795" max="1796" width="10.28515625" style="19" customWidth="1"/>
    <col min="1797" max="1797" width="10" style="19" customWidth="1"/>
    <col min="1798" max="1798" width="0.140625" style="19" customWidth="1"/>
    <col min="1799" max="1800" width="10.28515625" style="19" customWidth="1"/>
    <col min="1801" max="1801" width="10" style="19" customWidth="1"/>
    <col min="1802" max="1802" width="0.140625" style="19" customWidth="1"/>
    <col min="1803" max="1803" width="10.28515625" style="19" customWidth="1"/>
    <col min="1804" max="1804" width="6.85546875" style="19" customWidth="1"/>
    <col min="1805" max="1806" width="1.7109375" style="19" customWidth="1"/>
    <col min="1807" max="1807" width="9.28515625" style="19" customWidth="1"/>
    <col min="1808" max="1808" width="0.7109375" style="19" customWidth="1"/>
    <col min="1809" max="1809" width="9.140625" style="19" hidden="1" customWidth="1"/>
    <col min="1810" max="1810" width="0.140625" style="19" customWidth="1"/>
    <col min="1811" max="2048" width="9.140625" style="19"/>
    <col min="2049" max="2049" width="6.85546875" style="19" customWidth="1"/>
    <col min="2050" max="2050" width="42.85546875" style="19" customWidth="1"/>
    <col min="2051" max="2052" width="10.28515625" style="19" customWidth="1"/>
    <col min="2053" max="2053" width="10" style="19" customWidth="1"/>
    <col min="2054" max="2054" width="0.140625" style="19" customWidth="1"/>
    <col min="2055" max="2056" width="10.28515625" style="19" customWidth="1"/>
    <col min="2057" max="2057" width="10" style="19" customWidth="1"/>
    <col min="2058" max="2058" width="0.140625" style="19" customWidth="1"/>
    <col min="2059" max="2059" width="10.28515625" style="19" customWidth="1"/>
    <col min="2060" max="2060" width="6.85546875" style="19" customWidth="1"/>
    <col min="2061" max="2062" width="1.7109375" style="19" customWidth="1"/>
    <col min="2063" max="2063" width="9.28515625" style="19" customWidth="1"/>
    <col min="2064" max="2064" width="0.7109375" style="19" customWidth="1"/>
    <col min="2065" max="2065" width="9.140625" style="19" hidden="1" customWidth="1"/>
    <col min="2066" max="2066" width="0.140625" style="19" customWidth="1"/>
    <col min="2067" max="2304" width="9.140625" style="19"/>
    <col min="2305" max="2305" width="6.85546875" style="19" customWidth="1"/>
    <col min="2306" max="2306" width="42.85546875" style="19" customWidth="1"/>
    <col min="2307" max="2308" width="10.28515625" style="19" customWidth="1"/>
    <col min="2309" max="2309" width="10" style="19" customWidth="1"/>
    <col min="2310" max="2310" width="0.140625" style="19" customWidth="1"/>
    <col min="2311" max="2312" width="10.28515625" style="19" customWidth="1"/>
    <col min="2313" max="2313" width="10" style="19" customWidth="1"/>
    <col min="2314" max="2314" width="0.140625" style="19" customWidth="1"/>
    <col min="2315" max="2315" width="10.28515625" style="19" customWidth="1"/>
    <col min="2316" max="2316" width="6.85546875" style="19" customWidth="1"/>
    <col min="2317" max="2318" width="1.7109375" style="19" customWidth="1"/>
    <col min="2319" max="2319" width="9.28515625" style="19" customWidth="1"/>
    <col min="2320" max="2320" width="0.7109375" style="19" customWidth="1"/>
    <col min="2321" max="2321" width="9.140625" style="19" hidden="1" customWidth="1"/>
    <col min="2322" max="2322" width="0.140625" style="19" customWidth="1"/>
    <col min="2323" max="2560" width="9.140625" style="19"/>
    <col min="2561" max="2561" width="6.85546875" style="19" customWidth="1"/>
    <col min="2562" max="2562" width="42.85546875" style="19" customWidth="1"/>
    <col min="2563" max="2564" width="10.28515625" style="19" customWidth="1"/>
    <col min="2565" max="2565" width="10" style="19" customWidth="1"/>
    <col min="2566" max="2566" width="0.140625" style="19" customWidth="1"/>
    <col min="2567" max="2568" width="10.28515625" style="19" customWidth="1"/>
    <col min="2569" max="2569" width="10" style="19" customWidth="1"/>
    <col min="2570" max="2570" width="0.140625" style="19" customWidth="1"/>
    <col min="2571" max="2571" width="10.28515625" style="19" customWidth="1"/>
    <col min="2572" max="2572" width="6.85546875" style="19" customWidth="1"/>
    <col min="2573" max="2574" width="1.7109375" style="19" customWidth="1"/>
    <col min="2575" max="2575" width="9.28515625" style="19" customWidth="1"/>
    <col min="2576" max="2576" width="0.7109375" style="19" customWidth="1"/>
    <col min="2577" max="2577" width="9.140625" style="19" hidden="1" customWidth="1"/>
    <col min="2578" max="2578" width="0.140625" style="19" customWidth="1"/>
    <col min="2579" max="2816" width="9.140625" style="19"/>
    <col min="2817" max="2817" width="6.85546875" style="19" customWidth="1"/>
    <col min="2818" max="2818" width="42.85546875" style="19" customWidth="1"/>
    <col min="2819" max="2820" width="10.28515625" style="19" customWidth="1"/>
    <col min="2821" max="2821" width="10" style="19" customWidth="1"/>
    <col min="2822" max="2822" width="0.140625" style="19" customWidth="1"/>
    <col min="2823" max="2824" width="10.28515625" style="19" customWidth="1"/>
    <col min="2825" max="2825" width="10" style="19" customWidth="1"/>
    <col min="2826" max="2826" width="0.140625" style="19" customWidth="1"/>
    <col min="2827" max="2827" width="10.28515625" style="19" customWidth="1"/>
    <col min="2828" max="2828" width="6.85546875" style="19" customWidth="1"/>
    <col min="2829" max="2830" width="1.7109375" style="19" customWidth="1"/>
    <col min="2831" max="2831" width="9.28515625" style="19" customWidth="1"/>
    <col min="2832" max="2832" width="0.7109375" style="19" customWidth="1"/>
    <col min="2833" max="2833" width="9.140625" style="19" hidden="1" customWidth="1"/>
    <col min="2834" max="2834" width="0.140625" style="19" customWidth="1"/>
    <col min="2835" max="3072" width="9.140625" style="19"/>
    <col min="3073" max="3073" width="6.85546875" style="19" customWidth="1"/>
    <col min="3074" max="3074" width="42.85546875" style="19" customWidth="1"/>
    <col min="3075" max="3076" width="10.28515625" style="19" customWidth="1"/>
    <col min="3077" max="3077" width="10" style="19" customWidth="1"/>
    <col min="3078" max="3078" width="0.140625" style="19" customWidth="1"/>
    <col min="3079" max="3080" width="10.28515625" style="19" customWidth="1"/>
    <col min="3081" max="3081" width="10" style="19" customWidth="1"/>
    <col min="3082" max="3082" width="0.140625" style="19" customWidth="1"/>
    <col min="3083" max="3083" width="10.28515625" style="19" customWidth="1"/>
    <col min="3084" max="3084" width="6.85546875" style="19" customWidth="1"/>
    <col min="3085" max="3086" width="1.7109375" style="19" customWidth="1"/>
    <col min="3087" max="3087" width="9.28515625" style="19" customWidth="1"/>
    <col min="3088" max="3088" width="0.7109375" style="19" customWidth="1"/>
    <col min="3089" max="3089" width="9.140625" style="19" hidden="1" customWidth="1"/>
    <col min="3090" max="3090" width="0.140625" style="19" customWidth="1"/>
    <col min="3091" max="3328" width="9.140625" style="19"/>
    <col min="3329" max="3329" width="6.85546875" style="19" customWidth="1"/>
    <col min="3330" max="3330" width="42.85546875" style="19" customWidth="1"/>
    <col min="3331" max="3332" width="10.28515625" style="19" customWidth="1"/>
    <col min="3333" max="3333" width="10" style="19" customWidth="1"/>
    <col min="3334" max="3334" width="0.140625" style="19" customWidth="1"/>
    <col min="3335" max="3336" width="10.28515625" style="19" customWidth="1"/>
    <col min="3337" max="3337" width="10" style="19" customWidth="1"/>
    <col min="3338" max="3338" width="0.140625" style="19" customWidth="1"/>
    <col min="3339" max="3339" width="10.28515625" style="19" customWidth="1"/>
    <col min="3340" max="3340" width="6.85546875" style="19" customWidth="1"/>
    <col min="3341" max="3342" width="1.7109375" style="19" customWidth="1"/>
    <col min="3343" max="3343" width="9.28515625" style="19" customWidth="1"/>
    <col min="3344" max="3344" width="0.7109375" style="19" customWidth="1"/>
    <col min="3345" max="3345" width="9.140625" style="19" hidden="1" customWidth="1"/>
    <col min="3346" max="3346" width="0.140625" style="19" customWidth="1"/>
    <col min="3347" max="3584" width="9.140625" style="19"/>
    <col min="3585" max="3585" width="6.85546875" style="19" customWidth="1"/>
    <col min="3586" max="3586" width="42.85546875" style="19" customWidth="1"/>
    <col min="3587" max="3588" width="10.28515625" style="19" customWidth="1"/>
    <col min="3589" max="3589" width="10" style="19" customWidth="1"/>
    <col min="3590" max="3590" width="0.140625" style="19" customWidth="1"/>
    <col min="3591" max="3592" width="10.28515625" style="19" customWidth="1"/>
    <col min="3593" max="3593" width="10" style="19" customWidth="1"/>
    <col min="3594" max="3594" width="0.140625" style="19" customWidth="1"/>
    <col min="3595" max="3595" width="10.28515625" style="19" customWidth="1"/>
    <col min="3596" max="3596" width="6.85546875" style="19" customWidth="1"/>
    <col min="3597" max="3598" width="1.7109375" style="19" customWidth="1"/>
    <col min="3599" max="3599" width="9.28515625" style="19" customWidth="1"/>
    <col min="3600" max="3600" width="0.7109375" style="19" customWidth="1"/>
    <col min="3601" max="3601" width="9.140625" style="19" hidden="1" customWidth="1"/>
    <col min="3602" max="3602" width="0.140625" style="19" customWidth="1"/>
    <col min="3603" max="3840" width="9.140625" style="19"/>
    <col min="3841" max="3841" width="6.85546875" style="19" customWidth="1"/>
    <col min="3842" max="3842" width="42.85546875" style="19" customWidth="1"/>
    <col min="3843" max="3844" width="10.28515625" style="19" customWidth="1"/>
    <col min="3845" max="3845" width="10" style="19" customWidth="1"/>
    <col min="3846" max="3846" width="0.140625" style="19" customWidth="1"/>
    <col min="3847" max="3848" width="10.28515625" style="19" customWidth="1"/>
    <col min="3849" max="3849" width="10" style="19" customWidth="1"/>
    <col min="3850" max="3850" width="0.140625" style="19" customWidth="1"/>
    <col min="3851" max="3851" width="10.28515625" style="19" customWidth="1"/>
    <col min="3852" max="3852" width="6.85546875" style="19" customWidth="1"/>
    <col min="3853" max="3854" width="1.7109375" style="19" customWidth="1"/>
    <col min="3855" max="3855" width="9.28515625" style="19" customWidth="1"/>
    <col min="3856" max="3856" width="0.7109375" style="19" customWidth="1"/>
    <col min="3857" max="3857" width="9.140625" style="19" hidden="1" customWidth="1"/>
    <col min="3858" max="3858" width="0.140625" style="19" customWidth="1"/>
    <col min="3859" max="4096" width="9.140625" style="19"/>
    <col min="4097" max="4097" width="6.85546875" style="19" customWidth="1"/>
    <col min="4098" max="4098" width="42.85546875" style="19" customWidth="1"/>
    <col min="4099" max="4100" width="10.28515625" style="19" customWidth="1"/>
    <col min="4101" max="4101" width="10" style="19" customWidth="1"/>
    <col min="4102" max="4102" width="0.140625" style="19" customWidth="1"/>
    <col min="4103" max="4104" width="10.28515625" style="19" customWidth="1"/>
    <col min="4105" max="4105" width="10" style="19" customWidth="1"/>
    <col min="4106" max="4106" width="0.140625" style="19" customWidth="1"/>
    <col min="4107" max="4107" width="10.28515625" style="19" customWidth="1"/>
    <col min="4108" max="4108" width="6.85546875" style="19" customWidth="1"/>
    <col min="4109" max="4110" width="1.7109375" style="19" customWidth="1"/>
    <col min="4111" max="4111" width="9.28515625" style="19" customWidth="1"/>
    <col min="4112" max="4112" width="0.7109375" style="19" customWidth="1"/>
    <col min="4113" max="4113" width="9.140625" style="19" hidden="1" customWidth="1"/>
    <col min="4114" max="4114" width="0.140625" style="19" customWidth="1"/>
    <col min="4115" max="4352" width="9.140625" style="19"/>
    <col min="4353" max="4353" width="6.85546875" style="19" customWidth="1"/>
    <col min="4354" max="4354" width="42.85546875" style="19" customWidth="1"/>
    <col min="4355" max="4356" width="10.28515625" style="19" customWidth="1"/>
    <col min="4357" max="4357" width="10" style="19" customWidth="1"/>
    <col min="4358" max="4358" width="0.140625" style="19" customWidth="1"/>
    <col min="4359" max="4360" width="10.28515625" style="19" customWidth="1"/>
    <col min="4361" max="4361" width="10" style="19" customWidth="1"/>
    <col min="4362" max="4362" width="0.140625" style="19" customWidth="1"/>
    <col min="4363" max="4363" width="10.28515625" style="19" customWidth="1"/>
    <col min="4364" max="4364" width="6.85546875" style="19" customWidth="1"/>
    <col min="4365" max="4366" width="1.7109375" style="19" customWidth="1"/>
    <col min="4367" max="4367" width="9.28515625" style="19" customWidth="1"/>
    <col min="4368" max="4368" width="0.7109375" style="19" customWidth="1"/>
    <col min="4369" max="4369" width="9.140625" style="19" hidden="1" customWidth="1"/>
    <col min="4370" max="4370" width="0.140625" style="19" customWidth="1"/>
    <col min="4371" max="4608" width="9.140625" style="19"/>
    <col min="4609" max="4609" width="6.85546875" style="19" customWidth="1"/>
    <col min="4610" max="4610" width="42.85546875" style="19" customWidth="1"/>
    <col min="4611" max="4612" width="10.28515625" style="19" customWidth="1"/>
    <col min="4613" max="4613" width="10" style="19" customWidth="1"/>
    <col min="4614" max="4614" width="0.140625" style="19" customWidth="1"/>
    <col min="4615" max="4616" width="10.28515625" style="19" customWidth="1"/>
    <col min="4617" max="4617" width="10" style="19" customWidth="1"/>
    <col min="4618" max="4618" width="0.140625" style="19" customWidth="1"/>
    <col min="4619" max="4619" width="10.28515625" style="19" customWidth="1"/>
    <col min="4620" max="4620" width="6.85546875" style="19" customWidth="1"/>
    <col min="4621" max="4622" width="1.7109375" style="19" customWidth="1"/>
    <col min="4623" max="4623" width="9.28515625" style="19" customWidth="1"/>
    <col min="4624" max="4624" width="0.7109375" style="19" customWidth="1"/>
    <col min="4625" max="4625" width="9.140625" style="19" hidden="1" customWidth="1"/>
    <col min="4626" max="4626" width="0.140625" style="19" customWidth="1"/>
    <col min="4627" max="4864" width="9.140625" style="19"/>
    <col min="4865" max="4865" width="6.85546875" style="19" customWidth="1"/>
    <col min="4866" max="4866" width="42.85546875" style="19" customWidth="1"/>
    <col min="4867" max="4868" width="10.28515625" style="19" customWidth="1"/>
    <col min="4869" max="4869" width="10" style="19" customWidth="1"/>
    <col min="4870" max="4870" width="0.140625" style="19" customWidth="1"/>
    <col min="4871" max="4872" width="10.28515625" style="19" customWidth="1"/>
    <col min="4873" max="4873" width="10" style="19" customWidth="1"/>
    <col min="4874" max="4874" width="0.140625" style="19" customWidth="1"/>
    <col min="4875" max="4875" width="10.28515625" style="19" customWidth="1"/>
    <col min="4876" max="4876" width="6.85546875" style="19" customWidth="1"/>
    <col min="4877" max="4878" width="1.7109375" style="19" customWidth="1"/>
    <col min="4879" max="4879" width="9.28515625" style="19" customWidth="1"/>
    <col min="4880" max="4880" width="0.7109375" style="19" customWidth="1"/>
    <col min="4881" max="4881" width="9.140625" style="19" hidden="1" customWidth="1"/>
    <col min="4882" max="4882" width="0.140625" style="19" customWidth="1"/>
    <col min="4883" max="5120" width="9.140625" style="19"/>
    <col min="5121" max="5121" width="6.85546875" style="19" customWidth="1"/>
    <col min="5122" max="5122" width="42.85546875" style="19" customWidth="1"/>
    <col min="5123" max="5124" width="10.28515625" style="19" customWidth="1"/>
    <col min="5125" max="5125" width="10" style="19" customWidth="1"/>
    <col min="5126" max="5126" width="0.140625" style="19" customWidth="1"/>
    <col min="5127" max="5128" width="10.28515625" style="19" customWidth="1"/>
    <col min="5129" max="5129" width="10" style="19" customWidth="1"/>
    <col min="5130" max="5130" width="0.140625" style="19" customWidth="1"/>
    <col min="5131" max="5131" width="10.28515625" style="19" customWidth="1"/>
    <col min="5132" max="5132" width="6.85546875" style="19" customWidth="1"/>
    <col min="5133" max="5134" width="1.7109375" style="19" customWidth="1"/>
    <col min="5135" max="5135" width="9.28515625" style="19" customWidth="1"/>
    <col min="5136" max="5136" width="0.7109375" style="19" customWidth="1"/>
    <col min="5137" max="5137" width="9.140625" style="19" hidden="1" customWidth="1"/>
    <col min="5138" max="5138" width="0.140625" style="19" customWidth="1"/>
    <col min="5139" max="5376" width="9.140625" style="19"/>
    <col min="5377" max="5377" width="6.85546875" style="19" customWidth="1"/>
    <col min="5378" max="5378" width="42.85546875" style="19" customWidth="1"/>
    <col min="5379" max="5380" width="10.28515625" style="19" customWidth="1"/>
    <col min="5381" max="5381" width="10" style="19" customWidth="1"/>
    <col min="5382" max="5382" width="0.140625" style="19" customWidth="1"/>
    <col min="5383" max="5384" width="10.28515625" style="19" customWidth="1"/>
    <col min="5385" max="5385" width="10" style="19" customWidth="1"/>
    <col min="5386" max="5386" width="0.140625" style="19" customWidth="1"/>
    <col min="5387" max="5387" width="10.28515625" style="19" customWidth="1"/>
    <col min="5388" max="5388" width="6.85546875" style="19" customWidth="1"/>
    <col min="5389" max="5390" width="1.7109375" style="19" customWidth="1"/>
    <col min="5391" max="5391" width="9.28515625" style="19" customWidth="1"/>
    <col min="5392" max="5392" width="0.7109375" style="19" customWidth="1"/>
    <col min="5393" max="5393" width="9.140625" style="19" hidden="1" customWidth="1"/>
    <col min="5394" max="5394" width="0.140625" style="19" customWidth="1"/>
    <col min="5395" max="5632" width="9.140625" style="19"/>
    <col min="5633" max="5633" width="6.85546875" style="19" customWidth="1"/>
    <col min="5634" max="5634" width="42.85546875" style="19" customWidth="1"/>
    <col min="5635" max="5636" width="10.28515625" style="19" customWidth="1"/>
    <col min="5637" max="5637" width="10" style="19" customWidth="1"/>
    <col min="5638" max="5638" width="0.140625" style="19" customWidth="1"/>
    <col min="5639" max="5640" width="10.28515625" style="19" customWidth="1"/>
    <col min="5641" max="5641" width="10" style="19" customWidth="1"/>
    <col min="5642" max="5642" width="0.140625" style="19" customWidth="1"/>
    <col min="5643" max="5643" width="10.28515625" style="19" customWidth="1"/>
    <col min="5644" max="5644" width="6.85546875" style="19" customWidth="1"/>
    <col min="5645" max="5646" width="1.7109375" style="19" customWidth="1"/>
    <col min="5647" max="5647" width="9.28515625" style="19" customWidth="1"/>
    <col min="5648" max="5648" width="0.7109375" style="19" customWidth="1"/>
    <col min="5649" max="5649" width="9.140625" style="19" hidden="1" customWidth="1"/>
    <col min="5650" max="5650" width="0.140625" style="19" customWidth="1"/>
    <col min="5651" max="5888" width="9.140625" style="19"/>
    <col min="5889" max="5889" width="6.85546875" style="19" customWidth="1"/>
    <col min="5890" max="5890" width="42.85546875" style="19" customWidth="1"/>
    <col min="5891" max="5892" width="10.28515625" style="19" customWidth="1"/>
    <col min="5893" max="5893" width="10" style="19" customWidth="1"/>
    <col min="5894" max="5894" width="0.140625" style="19" customWidth="1"/>
    <col min="5895" max="5896" width="10.28515625" style="19" customWidth="1"/>
    <col min="5897" max="5897" width="10" style="19" customWidth="1"/>
    <col min="5898" max="5898" width="0.140625" style="19" customWidth="1"/>
    <col min="5899" max="5899" width="10.28515625" style="19" customWidth="1"/>
    <col min="5900" max="5900" width="6.85546875" style="19" customWidth="1"/>
    <col min="5901" max="5902" width="1.7109375" style="19" customWidth="1"/>
    <col min="5903" max="5903" width="9.28515625" style="19" customWidth="1"/>
    <col min="5904" max="5904" width="0.7109375" style="19" customWidth="1"/>
    <col min="5905" max="5905" width="9.140625" style="19" hidden="1" customWidth="1"/>
    <col min="5906" max="5906" width="0.140625" style="19" customWidth="1"/>
    <col min="5907" max="6144" width="9.140625" style="19"/>
    <col min="6145" max="6145" width="6.85546875" style="19" customWidth="1"/>
    <col min="6146" max="6146" width="42.85546875" style="19" customWidth="1"/>
    <col min="6147" max="6148" width="10.28515625" style="19" customWidth="1"/>
    <col min="6149" max="6149" width="10" style="19" customWidth="1"/>
    <col min="6150" max="6150" width="0.140625" style="19" customWidth="1"/>
    <col min="6151" max="6152" width="10.28515625" style="19" customWidth="1"/>
    <col min="6153" max="6153" width="10" style="19" customWidth="1"/>
    <col min="6154" max="6154" width="0.140625" style="19" customWidth="1"/>
    <col min="6155" max="6155" width="10.28515625" style="19" customWidth="1"/>
    <col min="6156" max="6156" width="6.85546875" style="19" customWidth="1"/>
    <col min="6157" max="6158" width="1.7109375" style="19" customWidth="1"/>
    <col min="6159" max="6159" width="9.28515625" style="19" customWidth="1"/>
    <col min="6160" max="6160" width="0.7109375" style="19" customWidth="1"/>
    <col min="6161" max="6161" width="9.140625" style="19" hidden="1" customWidth="1"/>
    <col min="6162" max="6162" width="0.140625" style="19" customWidth="1"/>
    <col min="6163" max="6400" width="9.140625" style="19"/>
    <col min="6401" max="6401" width="6.85546875" style="19" customWidth="1"/>
    <col min="6402" max="6402" width="42.85546875" style="19" customWidth="1"/>
    <col min="6403" max="6404" width="10.28515625" style="19" customWidth="1"/>
    <col min="6405" max="6405" width="10" style="19" customWidth="1"/>
    <col min="6406" max="6406" width="0.140625" style="19" customWidth="1"/>
    <col min="6407" max="6408" width="10.28515625" style="19" customWidth="1"/>
    <col min="6409" max="6409" width="10" style="19" customWidth="1"/>
    <col min="6410" max="6410" width="0.140625" style="19" customWidth="1"/>
    <col min="6411" max="6411" width="10.28515625" style="19" customWidth="1"/>
    <col min="6412" max="6412" width="6.85546875" style="19" customWidth="1"/>
    <col min="6413" max="6414" width="1.7109375" style="19" customWidth="1"/>
    <col min="6415" max="6415" width="9.28515625" style="19" customWidth="1"/>
    <col min="6416" max="6416" width="0.7109375" style="19" customWidth="1"/>
    <col min="6417" max="6417" width="9.140625" style="19" hidden="1" customWidth="1"/>
    <col min="6418" max="6418" width="0.140625" style="19" customWidth="1"/>
    <col min="6419" max="6656" width="9.140625" style="19"/>
    <col min="6657" max="6657" width="6.85546875" style="19" customWidth="1"/>
    <col min="6658" max="6658" width="42.85546875" style="19" customWidth="1"/>
    <col min="6659" max="6660" width="10.28515625" style="19" customWidth="1"/>
    <col min="6661" max="6661" width="10" style="19" customWidth="1"/>
    <col min="6662" max="6662" width="0.140625" style="19" customWidth="1"/>
    <col min="6663" max="6664" width="10.28515625" style="19" customWidth="1"/>
    <col min="6665" max="6665" width="10" style="19" customWidth="1"/>
    <col min="6666" max="6666" width="0.140625" style="19" customWidth="1"/>
    <col min="6667" max="6667" width="10.28515625" style="19" customWidth="1"/>
    <col min="6668" max="6668" width="6.85546875" style="19" customWidth="1"/>
    <col min="6669" max="6670" width="1.7109375" style="19" customWidth="1"/>
    <col min="6671" max="6671" width="9.28515625" style="19" customWidth="1"/>
    <col min="6672" max="6672" width="0.7109375" style="19" customWidth="1"/>
    <col min="6673" max="6673" width="9.140625" style="19" hidden="1" customWidth="1"/>
    <col min="6674" max="6674" width="0.140625" style="19" customWidth="1"/>
    <col min="6675" max="6912" width="9.140625" style="19"/>
    <col min="6913" max="6913" width="6.85546875" style="19" customWidth="1"/>
    <col min="6914" max="6914" width="42.85546875" style="19" customWidth="1"/>
    <col min="6915" max="6916" width="10.28515625" style="19" customWidth="1"/>
    <col min="6917" max="6917" width="10" style="19" customWidth="1"/>
    <col min="6918" max="6918" width="0.140625" style="19" customWidth="1"/>
    <col min="6919" max="6920" width="10.28515625" style="19" customWidth="1"/>
    <col min="6921" max="6921" width="10" style="19" customWidth="1"/>
    <col min="6922" max="6922" width="0.140625" style="19" customWidth="1"/>
    <col min="6923" max="6923" width="10.28515625" style="19" customWidth="1"/>
    <col min="6924" max="6924" width="6.85546875" style="19" customWidth="1"/>
    <col min="6925" max="6926" width="1.7109375" style="19" customWidth="1"/>
    <col min="6927" max="6927" width="9.28515625" style="19" customWidth="1"/>
    <col min="6928" max="6928" width="0.7109375" style="19" customWidth="1"/>
    <col min="6929" max="6929" width="9.140625" style="19" hidden="1" customWidth="1"/>
    <col min="6930" max="6930" width="0.140625" style="19" customWidth="1"/>
    <col min="6931" max="7168" width="9.140625" style="19"/>
    <col min="7169" max="7169" width="6.85546875" style="19" customWidth="1"/>
    <col min="7170" max="7170" width="42.85546875" style="19" customWidth="1"/>
    <col min="7171" max="7172" width="10.28515625" style="19" customWidth="1"/>
    <col min="7173" max="7173" width="10" style="19" customWidth="1"/>
    <col min="7174" max="7174" width="0.140625" style="19" customWidth="1"/>
    <col min="7175" max="7176" width="10.28515625" style="19" customWidth="1"/>
    <col min="7177" max="7177" width="10" style="19" customWidth="1"/>
    <col min="7178" max="7178" width="0.140625" style="19" customWidth="1"/>
    <col min="7179" max="7179" width="10.28515625" style="19" customWidth="1"/>
    <col min="7180" max="7180" width="6.85546875" style="19" customWidth="1"/>
    <col min="7181" max="7182" width="1.7109375" style="19" customWidth="1"/>
    <col min="7183" max="7183" width="9.28515625" style="19" customWidth="1"/>
    <col min="7184" max="7184" width="0.7109375" style="19" customWidth="1"/>
    <col min="7185" max="7185" width="9.140625" style="19" hidden="1" customWidth="1"/>
    <col min="7186" max="7186" width="0.140625" style="19" customWidth="1"/>
    <col min="7187" max="7424" width="9.140625" style="19"/>
    <col min="7425" max="7425" width="6.85546875" style="19" customWidth="1"/>
    <col min="7426" max="7426" width="42.85546875" style="19" customWidth="1"/>
    <col min="7427" max="7428" width="10.28515625" style="19" customWidth="1"/>
    <col min="7429" max="7429" width="10" style="19" customWidth="1"/>
    <col min="7430" max="7430" width="0.140625" style="19" customWidth="1"/>
    <col min="7431" max="7432" width="10.28515625" style="19" customWidth="1"/>
    <col min="7433" max="7433" width="10" style="19" customWidth="1"/>
    <col min="7434" max="7434" width="0.140625" style="19" customWidth="1"/>
    <col min="7435" max="7435" width="10.28515625" style="19" customWidth="1"/>
    <col min="7436" max="7436" width="6.85546875" style="19" customWidth="1"/>
    <col min="7437" max="7438" width="1.7109375" style="19" customWidth="1"/>
    <col min="7439" max="7439" width="9.28515625" style="19" customWidth="1"/>
    <col min="7440" max="7440" width="0.7109375" style="19" customWidth="1"/>
    <col min="7441" max="7441" width="9.140625" style="19" hidden="1" customWidth="1"/>
    <col min="7442" max="7442" width="0.140625" style="19" customWidth="1"/>
    <col min="7443" max="7680" width="9.140625" style="19"/>
    <col min="7681" max="7681" width="6.85546875" style="19" customWidth="1"/>
    <col min="7682" max="7682" width="42.85546875" style="19" customWidth="1"/>
    <col min="7683" max="7684" width="10.28515625" style="19" customWidth="1"/>
    <col min="7685" max="7685" width="10" style="19" customWidth="1"/>
    <col min="7686" max="7686" width="0.140625" style="19" customWidth="1"/>
    <col min="7687" max="7688" width="10.28515625" style="19" customWidth="1"/>
    <col min="7689" max="7689" width="10" style="19" customWidth="1"/>
    <col min="7690" max="7690" width="0.140625" style="19" customWidth="1"/>
    <col min="7691" max="7691" width="10.28515625" style="19" customWidth="1"/>
    <col min="7692" max="7692" width="6.85546875" style="19" customWidth="1"/>
    <col min="7693" max="7694" width="1.7109375" style="19" customWidth="1"/>
    <col min="7695" max="7695" width="9.28515625" style="19" customWidth="1"/>
    <col min="7696" max="7696" width="0.7109375" style="19" customWidth="1"/>
    <col min="7697" max="7697" width="9.140625" style="19" hidden="1" customWidth="1"/>
    <col min="7698" max="7698" width="0.140625" style="19" customWidth="1"/>
    <col min="7699" max="7936" width="9.140625" style="19"/>
    <col min="7937" max="7937" width="6.85546875" style="19" customWidth="1"/>
    <col min="7938" max="7938" width="42.85546875" style="19" customWidth="1"/>
    <col min="7939" max="7940" width="10.28515625" style="19" customWidth="1"/>
    <col min="7941" max="7941" width="10" style="19" customWidth="1"/>
    <col min="7942" max="7942" width="0.140625" style="19" customWidth="1"/>
    <col min="7943" max="7944" width="10.28515625" style="19" customWidth="1"/>
    <col min="7945" max="7945" width="10" style="19" customWidth="1"/>
    <col min="7946" max="7946" width="0.140625" style="19" customWidth="1"/>
    <col min="7947" max="7947" width="10.28515625" style="19" customWidth="1"/>
    <col min="7948" max="7948" width="6.85546875" style="19" customWidth="1"/>
    <col min="7949" max="7950" width="1.7109375" style="19" customWidth="1"/>
    <col min="7951" max="7951" width="9.28515625" style="19" customWidth="1"/>
    <col min="7952" max="7952" width="0.7109375" style="19" customWidth="1"/>
    <col min="7953" max="7953" width="9.140625" style="19" hidden="1" customWidth="1"/>
    <col min="7954" max="7954" width="0.140625" style="19" customWidth="1"/>
    <col min="7955" max="8192" width="9.140625" style="19"/>
    <col min="8193" max="8193" width="6.85546875" style="19" customWidth="1"/>
    <col min="8194" max="8194" width="42.85546875" style="19" customWidth="1"/>
    <col min="8195" max="8196" width="10.28515625" style="19" customWidth="1"/>
    <col min="8197" max="8197" width="10" style="19" customWidth="1"/>
    <col min="8198" max="8198" width="0.140625" style="19" customWidth="1"/>
    <col min="8199" max="8200" width="10.28515625" style="19" customWidth="1"/>
    <col min="8201" max="8201" width="10" style="19" customWidth="1"/>
    <col min="8202" max="8202" width="0.140625" style="19" customWidth="1"/>
    <col min="8203" max="8203" width="10.28515625" style="19" customWidth="1"/>
    <col min="8204" max="8204" width="6.85546875" style="19" customWidth="1"/>
    <col min="8205" max="8206" width="1.7109375" style="19" customWidth="1"/>
    <col min="8207" max="8207" width="9.28515625" style="19" customWidth="1"/>
    <col min="8208" max="8208" width="0.7109375" style="19" customWidth="1"/>
    <col min="8209" max="8209" width="9.140625" style="19" hidden="1" customWidth="1"/>
    <col min="8210" max="8210" width="0.140625" style="19" customWidth="1"/>
    <col min="8211" max="8448" width="9.140625" style="19"/>
    <col min="8449" max="8449" width="6.85546875" style="19" customWidth="1"/>
    <col min="8450" max="8450" width="42.85546875" style="19" customWidth="1"/>
    <col min="8451" max="8452" width="10.28515625" style="19" customWidth="1"/>
    <col min="8453" max="8453" width="10" style="19" customWidth="1"/>
    <col min="8454" max="8454" width="0.140625" style="19" customWidth="1"/>
    <col min="8455" max="8456" width="10.28515625" style="19" customWidth="1"/>
    <col min="8457" max="8457" width="10" style="19" customWidth="1"/>
    <col min="8458" max="8458" width="0.140625" style="19" customWidth="1"/>
    <col min="8459" max="8459" width="10.28515625" style="19" customWidth="1"/>
    <col min="8460" max="8460" width="6.85546875" style="19" customWidth="1"/>
    <col min="8461" max="8462" width="1.7109375" style="19" customWidth="1"/>
    <col min="8463" max="8463" width="9.28515625" style="19" customWidth="1"/>
    <col min="8464" max="8464" width="0.7109375" style="19" customWidth="1"/>
    <col min="8465" max="8465" width="9.140625" style="19" hidden="1" customWidth="1"/>
    <col min="8466" max="8466" width="0.140625" style="19" customWidth="1"/>
    <col min="8467" max="8704" width="9.140625" style="19"/>
    <col min="8705" max="8705" width="6.85546875" style="19" customWidth="1"/>
    <col min="8706" max="8706" width="42.85546875" style="19" customWidth="1"/>
    <col min="8707" max="8708" width="10.28515625" style="19" customWidth="1"/>
    <col min="8709" max="8709" width="10" style="19" customWidth="1"/>
    <col min="8710" max="8710" width="0.140625" style="19" customWidth="1"/>
    <col min="8711" max="8712" width="10.28515625" style="19" customWidth="1"/>
    <col min="8713" max="8713" width="10" style="19" customWidth="1"/>
    <col min="8714" max="8714" width="0.140625" style="19" customWidth="1"/>
    <col min="8715" max="8715" width="10.28515625" style="19" customWidth="1"/>
    <col min="8716" max="8716" width="6.85546875" style="19" customWidth="1"/>
    <col min="8717" max="8718" width="1.7109375" style="19" customWidth="1"/>
    <col min="8719" max="8719" width="9.28515625" style="19" customWidth="1"/>
    <col min="8720" max="8720" width="0.7109375" style="19" customWidth="1"/>
    <col min="8721" max="8721" width="9.140625" style="19" hidden="1" customWidth="1"/>
    <col min="8722" max="8722" width="0.140625" style="19" customWidth="1"/>
    <col min="8723" max="8960" width="9.140625" style="19"/>
    <col min="8961" max="8961" width="6.85546875" style="19" customWidth="1"/>
    <col min="8962" max="8962" width="42.85546875" style="19" customWidth="1"/>
    <col min="8963" max="8964" width="10.28515625" style="19" customWidth="1"/>
    <col min="8965" max="8965" width="10" style="19" customWidth="1"/>
    <col min="8966" max="8966" width="0.140625" style="19" customWidth="1"/>
    <col min="8967" max="8968" width="10.28515625" style="19" customWidth="1"/>
    <col min="8969" max="8969" width="10" style="19" customWidth="1"/>
    <col min="8970" max="8970" width="0.140625" style="19" customWidth="1"/>
    <col min="8971" max="8971" width="10.28515625" style="19" customWidth="1"/>
    <col min="8972" max="8972" width="6.85546875" style="19" customWidth="1"/>
    <col min="8973" max="8974" width="1.7109375" style="19" customWidth="1"/>
    <col min="8975" max="8975" width="9.28515625" style="19" customWidth="1"/>
    <col min="8976" max="8976" width="0.7109375" style="19" customWidth="1"/>
    <col min="8977" max="8977" width="9.140625" style="19" hidden="1" customWidth="1"/>
    <col min="8978" max="8978" width="0.140625" style="19" customWidth="1"/>
    <col min="8979" max="9216" width="9.140625" style="19"/>
    <col min="9217" max="9217" width="6.85546875" style="19" customWidth="1"/>
    <col min="9218" max="9218" width="42.85546875" style="19" customWidth="1"/>
    <col min="9219" max="9220" width="10.28515625" style="19" customWidth="1"/>
    <col min="9221" max="9221" width="10" style="19" customWidth="1"/>
    <col min="9222" max="9222" width="0.140625" style="19" customWidth="1"/>
    <col min="9223" max="9224" width="10.28515625" style="19" customWidth="1"/>
    <col min="9225" max="9225" width="10" style="19" customWidth="1"/>
    <col min="9226" max="9226" width="0.140625" style="19" customWidth="1"/>
    <col min="9227" max="9227" width="10.28515625" style="19" customWidth="1"/>
    <col min="9228" max="9228" width="6.85546875" style="19" customWidth="1"/>
    <col min="9229" max="9230" width="1.7109375" style="19" customWidth="1"/>
    <col min="9231" max="9231" width="9.28515625" style="19" customWidth="1"/>
    <col min="9232" max="9232" width="0.7109375" style="19" customWidth="1"/>
    <col min="9233" max="9233" width="9.140625" style="19" hidden="1" customWidth="1"/>
    <col min="9234" max="9234" width="0.140625" style="19" customWidth="1"/>
    <col min="9235" max="9472" width="9.140625" style="19"/>
    <col min="9473" max="9473" width="6.85546875" style="19" customWidth="1"/>
    <col min="9474" max="9474" width="42.85546875" style="19" customWidth="1"/>
    <col min="9475" max="9476" width="10.28515625" style="19" customWidth="1"/>
    <col min="9477" max="9477" width="10" style="19" customWidth="1"/>
    <col min="9478" max="9478" width="0.140625" style="19" customWidth="1"/>
    <col min="9479" max="9480" width="10.28515625" style="19" customWidth="1"/>
    <col min="9481" max="9481" width="10" style="19" customWidth="1"/>
    <col min="9482" max="9482" width="0.140625" style="19" customWidth="1"/>
    <col min="9483" max="9483" width="10.28515625" style="19" customWidth="1"/>
    <col min="9484" max="9484" width="6.85546875" style="19" customWidth="1"/>
    <col min="9485" max="9486" width="1.7109375" style="19" customWidth="1"/>
    <col min="9487" max="9487" width="9.28515625" style="19" customWidth="1"/>
    <col min="9488" max="9488" width="0.7109375" style="19" customWidth="1"/>
    <col min="9489" max="9489" width="9.140625" style="19" hidden="1" customWidth="1"/>
    <col min="9490" max="9490" width="0.140625" style="19" customWidth="1"/>
    <col min="9491" max="9728" width="9.140625" style="19"/>
    <col min="9729" max="9729" width="6.85546875" style="19" customWidth="1"/>
    <col min="9730" max="9730" width="42.85546875" style="19" customWidth="1"/>
    <col min="9731" max="9732" width="10.28515625" style="19" customWidth="1"/>
    <col min="9733" max="9733" width="10" style="19" customWidth="1"/>
    <col min="9734" max="9734" width="0.140625" style="19" customWidth="1"/>
    <col min="9735" max="9736" width="10.28515625" style="19" customWidth="1"/>
    <col min="9737" max="9737" width="10" style="19" customWidth="1"/>
    <col min="9738" max="9738" width="0.140625" style="19" customWidth="1"/>
    <col min="9739" max="9739" width="10.28515625" style="19" customWidth="1"/>
    <col min="9740" max="9740" width="6.85546875" style="19" customWidth="1"/>
    <col min="9741" max="9742" width="1.7109375" style="19" customWidth="1"/>
    <col min="9743" max="9743" width="9.28515625" style="19" customWidth="1"/>
    <col min="9744" max="9744" width="0.7109375" style="19" customWidth="1"/>
    <col min="9745" max="9745" width="9.140625" style="19" hidden="1" customWidth="1"/>
    <col min="9746" max="9746" width="0.140625" style="19" customWidth="1"/>
    <col min="9747" max="9984" width="9.140625" style="19"/>
    <col min="9985" max="9985" width="6.85546875" style="19" customWidth="1"/>
    <col min="9986" max="9986" width="42.85546875" style="19" customWidth="1"/>
    <col min="9987" max="9988" width="10.28515625" style="19" customWidth="1"/>
    <col min="9989" max="9989" width="10" style="19" customWidth="1"/>
    <col min="9990" max="9990" width="0.140625" style="19" customWidth="1"/>
    <col min="9991" max="9992" width="10.28515625" style="19" customWidth="1"/>
    <col min="9993" max="9993" width="10" style="19" customWidth="1"/>
    <col min="9994" max="9994" width="0.140625" style="19" customWidth="1"/>
    <col min="9995" max="9995" width="10.28515625" style="19" customWidth="1"/>
    <col min="9996" max="9996" width="6.85546875" style="19" customWidth="1"/>
    <col min="9997" max="9998" width="1.7109375" style="19" customWidth="1"/>
    <col min="9999" max="9999" width="9.28515625" style="19" customWidth="1"/>
    <col min="10000" max="10000" width="0.7109375" style="19" customWidth="1"/>
    <col min="10001" max="10001" width="9.140625" style="19" hidden="1" customWidth="1"/>
    <col min="10002" max="10002" width="0.140625" style="19" customWidth="1"/>
    <col min="10003" max="10240" width="9.140625" style="19"/>
    <col min="10241" max="10241" width="6.85546875" style="19" customWidth="1"/>
    <col min="10242" max="10242" width="42.85546875" style="19" customWidth="1"/>
    <col min="10243" max="10244" width="10.28515625" style="19" customWidth="1"/>
    <col min="10245" max="10245" width="10" style="19" customWidth="1"/>
    <col min="10246" max="10246" width="0.140625" style="19" customWidth="1"/>
    <col min="10247" max="10248" width="10.28515625" style="19" customWidth="1"/>
    <col min="10249" max="10249" width="10" style="19" customWidth="1"/>
    <col min="10250" max="10250" width="0.140625" style="19" customWidth="1"/>
    <col min="10251" max="10251" width="10.28515625" style="19" customWidth="1"/>
    <col min="10252" max="10252" width="6.85546875" style="19" customWidth="1"/>
    <col min="10253" max="10254" width="1.7109375" style="19" customWidth="1"/>
    <col min="10255" max="10255" width="9.28515625" style="19" customWidth="1"/>
    <col min="10256" max="10256" width="0.7109375" style="19" customWidth="1"/>
    <col min="10257" max="10257" width="9.140625" style="19" hidden="1" customWidth="1"/>
    <col min="10258" max="10258" width="0.140625" style="19" customWidth="1"/>
    <col min="10259" max="10496" width="9.140625" style="19"/>
    <col min="10497" max="10497" width="6.85546875" style="19" customWidth="1"/>
    <col min="10498" max="10498" width="42.85546875" style="19" customWidth="1"/>
    <col min="10499" max="10500" width="10.28515625" style="19" customWidth="1"/>
    <col min="10501" max="10501" width="10" style="19" customWidth="1"/>
    <col min="10502" max="10502" width="0.140625" style="19" customWidth="1"/>
    <col min="10503" max="10504" width="10.28515625" style="19" customWidth="1"/>
    <col min="10505" max="10505" width="10" style="19" customWidth="1"/>
    <col min="10506" max="10506" width="0.140625" style="19" customWidth="1"/>
    <col min="10507" max="10507" width="10.28515625" style="19" customWidth="1"/>
    <col min="10508" max="10508" width="6.85546875" style="19" customWidth="1"/>
    <col min="10509" max="10510" width="1.7109375" style="19" customWidth="1"/>
    <col min="10511" max="10511" width="9.28515625" style="19" customWidth="1"/>
    <col min="10512" max="10512" width="0.7109375" style="19" customWidth="1"/>
    <col min="10513" max="10513" width="9.140625" style="19" hidden="1" customWidth="1"/>
    <col min="10514" max="10514" width="0.140625" style="19" customWidth="1"/>
    <col min="10515" max="10752" width="9.140625" style="19"/>
    <col min="10753" max="10753" width="6.85546875" style="19" customWidth="1"/>
    <col min="10754" max="10754" width="42.85546875" style="19" customWidth="1"/>
    <col min="10755" max="10756" width="10.28515625" style="19" customWidth="1"/>
    <col min="10757" max="10757" width="10" style="19" customWidth="1"/>
    <col min="10758" max="10758" width="0.140625" style="19" customWidth="1"/>
    <col min="10759" max="10760" width="10.28515625" style="19" customWidth="1"/>
    <col min="10761" max="10761" width="10" style="19" customWidth="1"/>
    <col min="10762" max="10762" width="0.140625" style="19" customWidth="1"/>
    <col min="10763" max="10763" width="10.28515625" style="19" customWidth="1"/>
    <col min="10764" max="10764" width="6.85546875" style="19" customWidth="1"/>
    <col min="10765" max="10766" width="1.7109375" style="19" customWidth="1"/>
    <col min="10767" max="10767" width="9.28515625" style="19" customWidth="1"/>
    <col min="10768" max="10768" width="0.7109375" style="19" customWidth="1"/>
    <col min="10769" max="10769" width="9.140625" style="19" hidden="1" customWidth="1"/>
    <col min="10770" max="10770" width="0.140625" style="19" customWidth="1"/>
    <col min="10771" max="11008" width="9.140625" style="19"/>
    <col min="11009" max="11009" width="6.85546875" style="19" customWidth="1"/>
    <col min="11010" max="11010" width="42.85546875" style="19" customWidth="1"/>
    <col min="11011" max="11012" width="10.28515625" style="19" customWidth="1"/>
    <col min="11013" max="11013" width="10" style="19" customWidth="1"/>
    <col min="11014" max="11014" width="0.140625" style="19" customWidth="1"/>
    <col min="11015" max="11016" width="10.28515625" style="19" customWidth="1"/>
    <col min="11017" max="11017" width="10" style="19" customWidth="1"/>
    <col min="11018" max="11018" width="0.140625" style="19" customWidth="1"/>
    <col min="11019" max="11019" width="10.28515625" style="19" customWidth="1"/>
    <col min="11020" max="11020" width="6.85546875" style="19" customWidth="1"/>
    <col min="11021" max="11022" width="1.7109375" style="19" customWidth="1"/>
    <col min="11023" max="11023" width="9.28515625" style="19" customWidth="1"/>
    <col min="11024" max="11024" width="0.7109375" style="19" customWidth="1"/>
    <col min="11025" max="11025" width="9.140625" style="19" hidden="1" customWidth="1"/>
    <col min="11026" max="11026" width="0.140625" style="19" customWidth="1"/>
    <col min="11027" max="11264" width="9.140625" style="19"/>
    <col min="11265" max="11265" width="6.85546875" style="19" customWidth="1"/>
    <col min="11266" max="11266" width="42.85546875" style="19" customWidth="1"/>
    <col min="11267" max="11268" width="10.28515625" style="19" customWidth="1"/>
    <col min="11269" max="11269" width="10" style="19" customWidth="1"/>
    <col min="11270" max="11270" width="0.140625" style="19" customWidth="1"/>
    <col min="11271" max="11272" width="10.28515625" style="19" customWidth="1"/>
    <col min="11273" max="11273" width="10" style="19" customWidth="1"/>
    <col min="11274" max="11274" width="0.140625" style="19" customWidth="1"/>
    <col min="11275" max="11275" width="10.28515625" style="19" customWidth="1"/>
    <col min="11276" max="11276" width="6.85546875" style="19" customWidth="1"/>
    <col min="11277" max="11278" width="1.7109375" style="19" customWidth="1"/>
    <col min="11279" max="11279" width="9.28515625" style="19" customWidth="1"/>
    <col min="11280" max="11280" width="0.7109375" style="19" customWidth="1"/>
    <col min="11281" max="11281" width="9.140625" style="19" hidden="1" customWidth="1"/>
    <col min="11282" max="11282" width="0.140625" style="19" customWidth="1"/>
    <col min="11283" max="11520" width="9.140625" style="19"/>
    <col min="11521" max="11521" width="6.85546875" style="19" customWidth="1"/>
    <col min="11522" max="11522" width="42.85546875" style="19" customWidth="1"/>
    <col min="11523" max="11524" width="10.28515625" style="19" customWidth="1"/>
    <col min="11525" max="11525" width="10" style="19" customWidth="1"/>
    <col min="11526" max="11526" width="0.140625" style="19" customWidth="1"/>
    <col min="11527" max="11528" width="10.28515625" style="19" customWidth="1"/>
    <col min="11529" max="11529" width="10" style="19" customWidth="1"/>
    <col min="11530" max="11530" width="0.140625" style="19" customWidth="1"/>
    <col min="11531" max="11531" width="10.28515625" style="19" customWidth="1"/>
    <col min="11532" max="11532" width="6.85546875" style="19" customWidth="1"/>
    <col min="11533" max="11534" width="1.7109375" style="19" customWidth="1"/>
    <col min="11535" max="11535" width="9.28515625" style="19" customWidth="1"/>
    <col min="11536" max="11536" width="0.7109375" style="19" customWidth="1"/>
    <col min="11537" max="11537" width="9.140625" style="19" hidden="1" customWidth="1"/>
    <col min="11538" max="11538" width="0.140625" style="19" customWidth="1"/>
    <col min="11539" max="11776" width="9.140625" style="19"/>
    <col min="11777" max="11777" width="6.85546875" style="19" customWidth="1"/>
    <col min="11778" max="11778" width="42.85546875" style="19" customWidth="1"/>
    <col min="11779" max="11780" width="10.28515625" style="19" customWidth="1"/>
    <col min="11781" max="11781" width="10" style="19" customWidth="1"/>
    <col min="11782" max="11782" width="0.140625" style="19" customWidth="1"/>
    <col min="11783" max="11784" width="10.28515625" style="19" customWidth="1"/>
    <col min="11785" max="11785" width="10" style="19" customWidth="1"/>
    <col min="11786" max="11786" width="0.140625" style="19" customWidth="1"/>
    <col min="11787" max="11787" width="10.28515625" style="19" customWidth="1"/>
    <col min="11788" max="11788" width="6.85546875" style="19" customWidth="1"/>
    <col min="11789" max="11790" width="1.7109375" style="19" customWidth="1"/>
    <col min="11791" max="11791" width="9.28515625" style="19" customWidth="1"/>
    <col min="11792" max="11792" width="0.7109375" style="19" customWidth="1"/>
    <col min="11793" max="11793" width="9.140625" style="19" hidden="1" customWidth="1"/>
    <col min="11794" max="11794" width="0.140625" style="19" customWidth="1"/>
    <col min="11795" max="12032" width="9.140625" style="19"/>
    <col min="12033" max="12033" width="6.85546875" style="19" customWidth="1"/>
    <col min="12034" max="12034" width="42.85546875" style="19" customWidth="1"/>
    <col min="12035" max="12036" width="10.28515625" style="19" customWidth="1"/>
    <col min="12037" max="12037" width="10" style="19" customWidth="1"/>
    <col min="12038" max="12038" width="0.140625" style="19" customWidth="1"/>
    <col min="12039" max="12040" width="10.28515625" style="19" customWidth="1"/>
    <col min="12041" max="12041" width="10" style="19" customWidth="1"/>
    <col min="12042" max="12042" width="0.140625" style="19" customWidth="1"/>
    <col min="12043" max="12043" width="10.28515625" style="19" customWidth="1"/>
    <col min="12044" max="12044" width="6.85546875" style="19" customWidth="1"/>
    <col min="12045" max="12046" width="1.7109375" style="19" customWidth="1"/>
    <col min="12047" max="12047" width="9.28515625" style="19" customWidth="1"/>
    <col min="12048" max="12048" width="0.7109375" style="19" customWidth="1"/>
    <col min="12049" max="12049" width="9.140625" style="19" hidden="1" customWidth="1"/>
    <col min="12050" max="12050" width="0.140625" style="19" customWidth="1"/>
    <col min="12051" max="12288" width="9.140625" style="19"/>
    <col min="12289" max="12289" width="6.85546875" style="19" customWidth="1"/>
    <col min="12290" max="12290" width="42.85546875" style="19" customWidth="1"/>
    <col min="12291" max="12292" width="10.28515625" style="19" customWidth="1"/>
    <col min="12293" max="12293" width="10" style="19" customWidth="1"/>
    <col min="12294" max="12294" width="0.140625" style="19" customWidth="1"/>
    <col min="12295" max="12296" width="10.28515625" style="19" customWidth="1"/>
    <col min="12297" max="12297" width="10" style="19" customWidth="1"/>
    <col min="12298" max="12298" width="0.140625" style="19" customWidth="1"/>
    <col min="12299" max="12299" width="10.28515625" style="19" customWidth="1"/>
    <col min="12300" max="12300" width="6.85546875" style="19" customWidth="1"/>
    <col min="12301" max="12302" width="1.7109375" style="19" customWidth="1"/>
    <col min="12303" max="12303" width="9.28515625" style="19" customWidth="1"/>
    <col min="12304" max="12304" width="0.7109375" style="19" customWidth="1"/>
    <col min="12305" max="12305" width="9.140625" style="19" hidden="1" customWidth="1"/>
    <col min="12306" max="12306" width="0.140625" style="19" customWidth="1"/>
    <col min="12307" max="12544" width="9.140625" style="19"/>
    <col min="12545" max="12545" width="6.85546875" style="19" customWidth="1"/>
    <col min="12546" max="12546" width="42.85546875" style="19" customWidth="1"/>
    <col min="12547" max="12548" width="10.28515625" style="19" customWidth="1"/>
    <col min="12549" max="12549" width="10" style="19" customWidth="1"/>
    <col min="12550" max="12550" width="0.140625" style="19" customWidth="1"/>
    <col min="12551" max="12552" width="10.28515625" style="19" customWidth="1"/>
    <col min="12553" max="12553" width="10" style="19" customWidth="1"/>
    <col min="12554" max="12554" width="0.140625" style="19" customWidth="1"/>
    <col min="12555" max="12555" width="10.28515625" style="19" customWidth="1"/>
    <col min="12556" max="12556" width="6.85546875" style="19" customWidth="1"/>
    <col min="12557" max="12558" width="1.7109375" style="19" customWidth="1"/>
    <col min="12559" max="12559" width="9.28515625" style="19" customWidth="1"/>
    <col min="12560" max="12560" width="0.7109375" style="19" customWidth="1"/>
    <col min="12561" max="12561" width="9.140625" style="19" hidden="1" customWidth="1"/>
    <col min="12562" max="12562" width="0.140625" style="19" customWidth="1"/>
    <col min="12563" max="12800" width="9.140625" style="19"/>
    <col min="12801" max="12801" width="6.85546875" style="19" customWidth="1"/>
    <col min="12802" max="12802" width="42.85546875" style="19" customWidth="1"/>
    <col min="12803" max="12804" width="10.28515625" style="19" customWidth="1"/>
    <col min="12805" max="12805" width="10" style="19" customWidth="1"/>
    <col min="12806" max="12806" width="0.140625" style="19" customWidth="1"/>
    <col min="12807" max="12808" width="10.28515625" style="19" customWidth="1"/>
    <col min="12809" max="12809" width="10" style="19" customWidth="1"/>
    <col min="12810" max="12810" width="0.140625" style="19" customWidth="1"/>
    <col min="12811" max="12811" width="10.28515625" style="19" customWidth="1"/>
    <col min="12812" max="12812" width="6.85546875" style="19" customWidth="1"/>
    <col min="12813" max="12814" width="1.7109375" style="19" customWidth="1"/>
    <col min="12815" max="12815" width="9.28515625" style="19" customWidth="1"/>
    <col min="12816" max="12816" width="0.7109375" style="19" customWidth="1"/>
    <col min="12817" max="12817" width="9.140625" style="19" hidden="1" customWidth="1"/>
    <col min="12818" max="12818" width="0.140625" style="19" customWidth="1"/>
    <col min="12819" max="13056" width="9.140625" style="19"/>
    <col min="13057" max="13057" width="6.85546875" style="19" customWidth="1"/>
    <col min="13058" max="13058" width="42.85546875" style="19" customWidth="1"/>
    <col min="13059" max="13060" width="10.28515625" style="19" customWidth="1"/>
    <col min="13061" max="13061" width="10" style="19" customWidth="1"/>
    <col min="13062" max="13062" width="0.140625" style="19" customWidth="1"/>
    <col min="13063" max="13064" width="10.28515625" style="19" customWidth="1"/>
    <col min="13065" max="13065" width="10" style="19" customWidth="1"/>
    <col min="13066" max="13066" width="0.140625" style="19" customWidth="1"/>
    <col min="13067" max="13067" width="10.28515625" style="19" customWidth="1"/>
    <col min="13068" max="13068" width="6.85546875" style="19" customWidth="1"/>
    <col min="13069" max="13070" width="1.7109375" style="19" customWidth="1"/>
    <col min="13071" max="13071" width="9.28515625" style="19" customWidth="1"/>
    <col min="13072" max="13072" width="0.7109375" style="19" customWidth="1"/>
    <col min="13073" max="13073" width="9.140625" style="19" hidden="1" customWidth="1"/>
    <col min="13074" max="13074" width="0.140625" style="19" customWidth="1"/>
    <col min="13075" max="13312" width="9.140625" style="19"/>
    <col min="13313" max="13313" width="6.85546875" style="19" customWidth="1"/>
    <col min="13314" max="13314" width="42.85546875" style="19" customWidth="1"/>
    <col min="13315" max="13316" width="10.28515625" style="19" customWidth="1"/>
    <col min="13317" max="13317" width="10" style="19" customWidth="1"/>
    <col min="13318" max="13318" width="0.140625" style="19" customWidth="1"/>
    <col min="13319" max="13320" width="10.28515625" style="19" customWidth="1"/>
    <col min="13321" max="13321" width="10" style="19" customWidth="1"/>
    <col min="13322" max="13322" width="0.140625" style="19" customWidth="1"/>
    <col min="13323" max="13323" width="10.28515625" style="19" customWidth="1"/>
    <col min="13324" max="13324" width="6.85546875" style="19" customWidth="1"/>
    <col min="13325" max="13326" width="1.7109375" style="19" customWidth="1"/>
    <col min="13327" max="13327" width="9.28515625" style="19" customWidth="1"/>
    <col min="13328" max="13328" width="0.7109375" style="19" customWidth="1"/>
    <col min="13329" max="13329" width="9.140625" style="19" hidden="1" customWidth="1"/>
    <col min="13330" max="13330" width="0.140625" style="19" customWidth="1"/>
    <col min="13331" max="13568" width="9.140625" style="19"/>
    <col min="13569" max="13569" width="6.85546875" style="19" customWidth="1"/>
    <col min="13570" max="13570" width="42.85546875" style="19" customWidth="1"/>
    <col min="13571" max="13572" width="10.28515625" style="19" customWidth="1"/>
    <col min="13573" max="13573" width="10" style="19" customWidth="1"/>
    <col min="13574" max="13574" width="0.140625" style="19" customWidth="1"/>
    <col min="13575" max="13576" width="10.28515625" style="19" customWidth="1"/>
    <col min="13577" max="13577" width="10" style="19" customWidth="1"/>
    <col min="13578" max="13578" width="0.140625" style="19" customWidth="1"/>
    <col min="13579" max="13579" width="10.28515625" style="19" customWidth="1"/>
    <col min="13580" max="13580" width="6.85546875" style="19" customWidth="1"/>
    <col min="13581" max="13582" width="1.7109375" style="19" customWidth="1"/>
    <col min="13583" max="13583" width="9.28515625" style="19" customWidth="1"/>
    <col min="13584" max="13584" width="0.7109375" style="19" customWidth="1"/>
    <col min="13585" max="13585" width="9.140625" style="19" hidden="1" customWidth="1"/>
    <col min="13586" max="13586" width="0.140625" style="19" customWidth="1"/>
    <col min="13587" max="13824" width="9.140625" style="19"/>
    <col min="13825" max="13825" width="6.85546875" style="19" customWidth="1"/>
    <col min="13826" max="13826" width="42.85546875" style="19" customWidth="1"/>
    <col min="13827" max="13828" width="10.28515625" style="19" customWidth="1"/>
    <col min="13829" max="13829" width="10" style="19" customWidth="1"/>
    <col min="13830" max="13830" width="0.140625" style="19" customWidth="1"/>
    <col min="13831" max="13832" width="10.28515625" style="19" customWidth="1"/>
    <col min="13833" max="13833" width="10" style="19" customWidth="1"/>
    <col min="13834" max="13834" width="0.140625" style="19" customWidth="1"/>
    <col min="13835" max="13835" width="10.28515625" style="19" customWidth="1"/>
    <col min="13836" max="13836" width="6.85546875" style="19" customWidth="1"/>
    <col min="13837" max="13838" width="1.7109375" style="19" customWidth="1"/>
    <col min="13839" max="13839" width="9.28515625" style="19" customWidth="1"/>
    <col min="13840" max="13840" width="0.7109375" style="19" customWidth="1"/>
    <col min="13841" max="13841" width="9.140625" style="19" hidden="1" customWidth="1"/>
    <col min="13842" max="13842" width="0.140625" style="19" customWidth="1"/>
    <col min="13843" max="14080" width="9.140625" style="19"/>
    <col min="14081" max="14081" width="6.85546875" style="19" customWidth="1"/>
    <col min="14082" max="14082" width="42.85546875" style="19" customWidth="1"/>
    <col min="14083" max="14084" width="10.28515625" style="19" customWidth="1"/>
    <col min="14085" max="14085" width="10" style="19" customWidth="1"/>
    <col min="14086" max="14086" width="0.140625" style="19" customWidth="1"/>
    <col min="14087" max="14088" width="10.28515625" style="19" customWidth="1"/>
    <col min="14089" max="14089" width="10" style="19" customWidth="1"/>
    <col min="14090" max="14090" width="0.140625" style="19" customWidth="1"/>
    <col min="14091" max="14091" width="10.28515625" style="19" customWidth="1"/>
    <col min="14092" max="14092" width="6.85546875" style="19" customWidth="1"/>
    <col min="14093" max="14094" width="1.7109375" style="19" customWidth="1"/>
    <col min="14095" max="14095" width="9.28515625" style="19" customWidth="1"/>
    <col min="14096" max="14096" width="0.7109375" style="19" customWidth="1"/>
    <col min="14097" max="14097" width="9.140625" style="19" hidden="1" customWidth="1"/>
    <col min="14098" max="14098" width="0.140625" style="19" customWidth="1"/>
    <col min="14099" max="14336" width="9.140625" style="19"/>
    <col min="14337" max="14337" width="6.85546875" style="19" customWidth="1"/>
    <col min="14338" max="14338" width="42.85546875" style="19" customWidth="1"/>
    <col min="14339" max="14340" width="10.28515625" style="19" customWidth="1"/>
    <col min="14341" max="14341" width="10" style="19" customWidth="1"/>
    <col min="14342" max="14342" width="0.140625" style="19" customWidth="1"/>
    <col min="14343" max="14344" width="10.28515625" style="19" customWidth="1"/>
    <col min="14345" max="14345" width="10" style="19" customWidth="1"/>
    <col min="14346" max="14346" width="0.140625" style="19" customWidth="1"/>
    <col min="14347" max="14347" width="10.28515625" style="19" customWidth="1"/>
    <col min="14348" max="14348" width="6.85546875" style="19" customWidth="1"/>
    <col min="14349" max="14350" width="1.7109375" style="19" customWidth="1"/>
    <col min="14351" max="14351" width="9.28515625" style="19" customWidth="1"/>
    <col min="14352" max="14352" width="0.7109375" style="19" customWidth="1"/>
    <col min="14353" max="14353" width="9.140625" style="19" hidden="1" customWidth="1"/>
    <col min="14354" max="14354" width="0.140625" style="19" customWidth="1"/>
    <col min="14355" max="14592" width="9.140625" style="19"/>
    <col min="14593" max="14593" width="6.85546875" style="19" customWidth="1"/>
    <col min="14594" max="14594" width="42.85546875" style="19" customWidth="1"/>
    <col min="14595" max="14596" width="10.28515625" style="19" customWidth="1"/>
    <col min="14597" max="14597" width="10" style="19" customWidth="1"/>
    <col min="14598" max="14598" width="0.140625" style="19" customWidth="1"/>
    <col min="14599" max="14600" width="10.28515625" style="19" customWidth="1"/>
    <col min="14601" max="14601" width="10" style="19" customWidth="1"/>
    <col min="14602" max="14602" width="0.140625" style="19" customWidth="1"/>
    <col min="14603" max="14603" width="10.28515625" style="19" customWidth="1"/>
    <col min="14604" max="14604" width="6.85546875" style="19" customWidth="1"/>
    <col min="14605" max="14606" width="1.7109375" style="19" customWidth="1"/>
    <col min="14607" max="14607" width="9.28515625" style="19" customWidth="1"/>
    <col min="14608" max="14608" width="0.7109375" style="19" customWidth="1"/>
    <col min="14609" max="14609" width="9.140625" style="19" hidden="1" customWidth="1"/>
    <col min="14610" max="14610" width="0.140625" style="19" customWidth="1"/>
    <col min="14611" max="14848" width="9.140625" style="19"/>
    <col min="14849" max="14849" width="6.85546875" style="19" customWidth="1"/>
    <col min="14850" max="14850" width="42.85546875" style="19" customWidth="1"/>
    <col min="14851" max="14852" width="10.28515625" style="19" customWidth="1"/>
    <col min="14853" max="14853" width="10" style="19" customWidth="1"/>
    <col min="14854" max="14854" width="0.140625" style="19" customWidth="1"/>
    <col min="14855" max="14856" width="10.28515625" style="19" customWidth="1"/>
    <col min="14857" max="14857" width="10" style="19" customWidth="1"/>
    <col min="14858" max="14858" width="0.140625" style="19" customWidth="1"/>
    <col min="14859" max="14859" width="10.28515625" style="19" customWidth="1"/>
    <col min="14860" max="14860" width="6.85546875" style="19" customWidth="1"/>
    <col min="14861" max="14862" width="1.7109375" style="19" customWidth="1"/>
    <col min="14863" max="14863" width="9.28515625" style="19" customWidth="1"/>
    <col min="14864" max="14864" width="0.7109375" style="19" customWidth="1"/>
    <col min="14865" max="14865" width="9.140625" style="19" hidden="1" customWidth="1"/>
    <col min="14866" max="14866" width="0.140625" style="19" customWidth="1"/>
    <col min="14867" max="15104" width="9.140625" style="19"/>
    <col min="15105" max="15105" width="6.85546875" style="19" customWidth="1"/>
    <col min="15106" max="15106" width="42.85546875" style="19" customWidth="1"/>
    <col min="15107" max="15108" width="10.28515625" style="19" customWidth="1"/>
    <col min="15109" max="15109" width="10" style="19" customWidth="1"/>
    <col min="15110" max="15110" width="0.140625" style="19" customWidth="1"/>
    <col min="15111" max="15112" width="10.28515625" style="19" customWidth="1"/>
    <col min="15113" max="15113" width="10" style="19" customWidth="1"/>
    <col min="15114" max="15114" width="0.140625" style="19" customWidth="1"/>
    <col min="15115" max="15115" width="10.28515625" style="19" customWidth="1"/>
    <col min="15116" max="15116" width="6.85546875" style="19" customWidth="1"/>
    <col min="15117" max="15118" width="1.7109375" style="19" customWidth="1"/>
    <col min="15119" max="15119" width="9.28515625" style="19" customWidth="1"/>
    <col min="15120" max="15120" width="0.7109375" style="19" customWidth="1"/>
    <col min="15121" max="15121" width="9.140625" style="19" hidden="1" customWidth="1"/>
    <col min="15122" max="15122" width="0.140625" style="19" customWidth="1"/>
    <col min="15123" max="15360" width="9.140625" style="19"/>
    <col min="15361" max="15361" width="6.85546875" style="19" customWidth="1"/>
    <col min="15362" max="15362" width="42.85546875" style="19" customWidth="1"/>
    <col min="15363" max="15364" width="10.28515625" style="19" customWidth="1"/>
    <col min="15365" max="15365" width="10" style="19" customWidth="1"/>
    <col min="15366" max="15366" width="0.140625" style="19" customWidth="1"/>
    <col min="15367" max="15368" width="10.28515625" style="19" customWidth="1"/>
    <col min="15369" max="15369" width="10" style="19" customWidth="1"/>
    <col min="15370" max="15370" width="0.140625" style="19" customWidth="1"/>
    <col min="15371" max="15371" width="10.28515625" style="19" customWidth="1"/>
    <col min="15372" max="15372" width="6.85546875" style="19" customWidth="1"/>
    <col min="15373" max="15374" width="1.7109375" style="19" customWidth="1"/>
    <col min="15375" max="15375" width="9.28515625" style="19" customWidth="1"/>
    <col min="15376" max="15376" width="0.7109375" style="19" customWidth="1"/>
    <col min="15377" max="15377" width="9.140625" style="19" hidden="1" customWidth="1"/>
    <col min="15378" max="15378" width="0.140625" style="19" customWidth="1"/>
    <col min="15379" max="15616" width="9.140625" style="19"/>
    <col min="15617" max="15617" width="6.85546875" style="19" customWidth="1"/>
    <col min="15618" max="15618" width="42.85546875" style="19" customWidth="1"/>
    <col min="15619" max="15620" width="10.28515625" style="19" customWidth="1"/>
    <col min="15621" max="15621" width="10" style="19" customWidth="1"/>
    <col min="15622" max="15622" width="0.140625" style="19" customWidth="1"/>
    <col min="15623" max="15624" width="10.28515625" style="19" customWidth="1"/>
    <col min="15625" max="15625" width="10" style="19" customWidth="1"/>
    <col min="15626" max="15626" width="0.140625" style="19" customWidth="1"/>
    <col min="15627" max="15627" width="10.28515625" style="19" customWidth="1"/>
    <col min="15628" max="15628" width="6.85546875" style="19" customWidth="1"/>
    <col min="15629" max="15630" width="1.7109375" style="19" customWidth="1"/>
    <col min="15631" max="15631" width="9.28515625" style="19" customWidth="1"/>
    <col min="15632" max="15632" width="0.7109375" style="19" customWidth="1"/>
    <col min="15633" max="15633" width="9.140625" style="19" hidden="1" customWidth="1"/>
    <col min="15634" max="15634" width="0.140625" style="19" customWidth="1"/>
    <col min="15635" max="15872" width="9.140625" style="19"/>
    <col min="15873" max="15873" width="6.85546875" style="19" customWidth="1"/>
    <col min="15874" max="15874" width="42.85546875" style="19" customWidth="1"/>
    <col min="15875" max="15876" width="10.28515625" style="19" customWidth="1"/>
    <col min="15877" max="15877" width="10" style="19" customWidth="1"/>
    <col min="15878" max="15878" width="0.140625" style="19" customWidth="1"/>
    <col min="15879" max="15880" width="10.28515625" style="19" customWidth="1"/>
    <col min="15881" max="15881" width="10" style="19" customWidth="1"/>
    <col min="15882" max="15882" width="0.140625" style="19" customWidth="1"/>
    <col min="15883" max="15883" width="10.28515625" style="19" customWidth="1"/>
    <col min="15884" max="15884" width="6.85546875" style="19" customWidth="1"/>
    <col min="15885" max="15886" width="1.7109375" style="19" customWidth="1"/>
    <col min="15887" max="15887" width="9.28515625" style="19" customWidth="1"/>
    <col min="15888" max="15888" width="0.7109375" style="19" customWidth="1"/>
    <col min="15889" max="15889" width="9.140625" style="19" hidden="1" customWidth="1"/>
    <col min="15890" max="15890" width="0.140625" style="19" customWidth="1"/>
    <col min="15891" max="16128" width="9.140625" style="19"/>
    <col min="16129" max="16129" width="6.85546875" style="19" customWidth="1"/>
    <col min="16130" max="16130" width="42.85546875" style="19" customWidth="1"/>
    <col min="16131" max="16132" width="10.28515625" style="19" customWidth="1"/>
    <col min="16133" max="16133" width="10" style="19" customWidth="1"/>
    <col min="16134" max="16134" width="0.140625" style="19" customWidth="1"/>
    <col min="16135" max="16136" width="10.28515625" style="19" customWidth="1"/>
    <col min="16137" max="16137" width="10" style="19" customWidth="1"/>
    <col min="16138" max="16138" width="0.140625" style="19" customWidth="1"/>
    <col min="16139" max="16139" width="10.28515625" style="19" customWidth="1"/>
    <col min="16140" max="16140" width="6.85546875" style="19" customWidth="1"/>
    <col min="16141" max="16142" width="1.7109375" style="19" customWidth="1"/>
    <col min="16143" max="16143" width="9.28515625" style="19" customWidth="1"/>
    <col min="16144" max="16144" width="0.7109375" style="19" customWidth="1"/>
    <col min="16145" max="16145" width="9.140625" style="19" hidden="1" customWidth="1"/>
    <col min="16146" max="16146" width="0.140625" style="19" customWidth="1"/>
    <col min="16147" max="16384" width="9.140625" style="19"/>
  </cols>
  <sheetData>
    <row r="1" spans="1:18" ht="15" customHeight="1" x14ac:dyDescent="0.25">
      <c r="B1" s="56" t="s">
        <v>1064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8" ht="15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 t="s">
        <v>1065</v>
      </c>
      <c r="O2" s="57"/>
    </row>
    <row r="3" spans="1:18" ht="15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8" ht="15" customHeight="1" x14ac:dyDescent="0.25">
      <c r="M4" s="58" t="s">
        <v>603</v>
      </c>
      <c r="N4" s="58"/>
      <c r="O4" s="58"/>
      <c r="P4" s="58"/>
    </row>
    <row r="5" spans="1:18" ht="15" customHeight="1" x14ac:dyDescent="0.25">
      <c r="A5" s="20"/>
      <c r="B5" s="20"/>
      <c r="C5" s="53" t="s">
        <v>1</v>
      </c>
      <c r="D5" s="55"/>
      <c r="E5" s="55"/>
      <c r="F5" s="54"/>
      <c r="G5" s="53" t="s">
        <v>2</v>
      </c>
      <c r="H5" s="55"/>
      <c r="I5" s="55"/>
      <c r="J5" s="54"/>
      <c r="K5" s="53" t="s">
        <v>3</v>
      </c>
      <c r="L5" s="55"/>
      <c r="M5" s="55"/>
      <c r="N5" s="55"/>
      <c r="O5" s="55"/>
      <c r="P5" s="55"/>
      <c r="Q5" s="55"/>
      <c r="R5" s="54"/>
    </row>
    <row r="6" spans="1:18" ht="15" customHeight="1" x14ac:dyDescent="0.25">
      <c r="A6" s="48" t="s">
        <v>1066</v>
      </c>
      <c r="B6" s="48" t="s">
        <v>1067</v>
      </c>
      <c r="C6" s="48" t="s">
        <v>1068</v>
      </c>
      <c r="D6" s="50" t="s">
        <v>7</v>
      </c>
      <c r="E6" s="52"/>
      <c r="F6" s="21"/>
      <c r="G6" s="48" t="s">
        <v>1069</v>
      </c>
      <c r="H6" s="50" t="s">
        <v>7</v>
      </c>
      <c r="I6" s="52"/>
      <c r="J6" s="21"/>
      <c r="K6" s="48" t="s">
        <v>1070</v>
      </c>
      <c r="L6" s="50" t="s">
        <v>7</v>
      </c>
      <c r="M6" s="51"/>
      <c r="N6" s="51"/>
      <c r="O6" s="51"/>
      <c r="P6" s="51"/>
      <c r="Q6" s="52"/>
      <c r="R6" s="21"/>
    </row>
    <row r="7" spans="1:18" ht="22.5" customHeight="1" x14ac:dyDescent="0.25">
      <c r="A7" s="49"/>
      <c r="B7" s="49"/>
      <c r="C7" s="49"/>
      <c r="D7" s="22" t="s">
        <v>14</v>
      </c>
      <c r="E7" s="53" t="s">
        <v>593</v>
      </c>
      <c r="F7" s="54"/>
      <c r="G7" s="49"/>
      <c r="H7" s="22" t="s">
        <v>14</v>
      </c>
      <c r="I7" s="53" t="s">
        <v>593</v>
      </c>
      <c r="J7" s="54"/>
      <c r="K7" s="49"/>
      <c r="L7" s="53" t="s">
        <v>14</v>
      </c>
      <c r="M7" s="55"/>
      <c r="N7" s="54"/>
      <c r="O7" s="53" t="s">
        <v>593</v>
      </c>
      <c r="P7" s="55"/>
      <c r="Q7" s="55"/>
      <c r="R7" s="54"/>
    </row>
    <row r="8" spans="1:18" ht="15" customHeight="1" x14ac:dyDescent="0.25">
      <c r="A8" s="23" t="s">
        <v>150</v>
      </c>
      <c r="B8" s="23" t="s">
        <v>149</v>
      </c>
      <c r="C8" s="23" t="s">
        <v>192</v>
      </c>
      <c r="D8" s="23" t="s">
        <v>187</v>
      </c>
      <c r="E8" s="42" t="s">
        <v>182</v>
      </c>
      <c r="F8" s="43"/>
      <c r="G8" s="23" t="s">
        <v>177</v>
      </c>
      <c r="H8" s="23" t="s">
        <v>172</v>
      </c>
      <c r="I8" s="42" t="s">
        <v>167</v>
      </c>
      <c r="J8" s="43"/>
      <c r="K8" s="23" t="s">
        <v>159</v>
      </c>
      <c r="L8" s="42" t="s">
        <v>160</v>
      </c>
      <c r="M8" s="44"/>
      <c r="N8" s="43"/>
      <c r="O8" s="42" t="s">
        <v>151</v>
      </c>
      <c r="P8" s="44"/>
      <c r="Q8" s="44"/>
      <c r="R8" s="43"/>
    </row>
    <row r="9" spans="1:18" ht="58.5" customHeight="1" x14ac:dyDescent="0.25">
      <c r="A9" s="24" t="s">
        <v>1071</v>
      </c>
      <c r="B9" s="25" t="s">
        <v>1072</v>
      </c>
      <c r="C9" s="26">
        <v>-1607963.9</v>
      </c>
      <c r="D9" s="26">
        <v>0</v>
      </c>
      <c r="E9" s="26">
        <v>-1607963.9</v>
      </c>
      <c r="F9" s="26">
        <v>-1607963.9</v>
      </c>
      <c r="G9" s="26">
        <v>-1607963.9</v>
      </c>
      <c r="H9" s="26">
        <v>0</v>
      </c>
      <c r="I9" s="26">
        <v>-1607963.9</v>
      </c>
      <c r="J9" s="26"/>
      <c r="K9" s="26">
        <f>+L9+O9</f>
        <v>1173593.8</v>
      </c>
      <c r="L9" s="45">
        <v>362142.5</v>
      </c>
      <c r="M9" s="46"/>
      <c r="N9" s="47"/>
      <c r="O9" s="45">
        <v>811451.3</v>
      </c>
      <c r="P9" s="46"/>
      <c r="Q9" s="46"/>
      <c r="R9" s="47"/>
    </row>
  </sheetData>
  <mergeCells count="24">
    <mergeCell ref="B1:M3"/>
    <mergeCell ref="N2:O2"/>
    <mergeCell ref="M4:P4"/>
    <mergeCell ref="C5:F5"/>
    <mergeCell ref="G5:J5"/>
    <mergeCell ref="K5:R5"/>
    <mergeCell ref="A6:A7"/>
    <mergeCell ref="B6:B7"/>
    <mergeCell ref="C6:C7"/>
    <mergeCell ref="D6:E6"/>
    <mergeCell ref="G6:G7"/>
    <mergeCell ref="K6:K7"/>
    <mergeCell ref="L6:Q6"/>
    <mergeCell ref="E7:F7"/>
    <mergeCell ref="I7:J7"/>
    <mergeCell ref="L7:N7"/>
    <mergeCell ref="O7:R7"/>
    <mergeCell ref="H6:I6"/>
    <mergeCell ref="E8:F8"/>
    <mergeCell ref="I8:J8"/>
    <mergeCell ref="L8:N8"/>
    <mergeCell ref="O8:R8"/>
    <mergeCell ref="L9:N9"/>
    <mergeCell ref="O9:R9"/>
  </mergeCells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24"/>
  <sheetViews>
    <sheetView showGridLines="0" topLeftCell="A25" workbookViewId="0">
      <selection activeCell="E16" sqref="E16"/>
    </sheetView>
  </sheetViews>
  <sheetFormatPr defaultRowHeight="12.75" x14ac:dyDescent="0.2"/>
  <cols>
    <col min="1" max="1" width="6.85546875" style="27" customWidth="1"/>
    <col min="2" max="2" width="32.85546875" style="27" customWidth="1"/>
    <col min="3" max="3" width="3.5703125" style="27" customWidth="1"/>
    <col min="4" max="4" width="7.85546875" style="27" customWidth="1"/>
    <col min="5" max="6" width="10.28515625" style="27" customWidth="1"/>
    <col min="7" max="7" width="10" style="27" customWidth="1"/>
    <col min="8" max="8" width="0.140625" style="27" customWidth="1"/>
    <col min="9" max="9" width="5.85546875" style="27" customWidth="1"/>
    <col min="10" max="10" width="9.140625" style="27" hidden="1" customWidth="1"/>
    <col min="11" max="11" width="4.28515625" style="27" customWidth="1"/>
    <col min="12" max="12" width="8.42578125" style="27" customWidth="1"/>
    <col min="13" max="13" width="10" style="27" customWidth="1"/>
    <col min="14" max="14" width="0.140625" style="27" customWidth="1"/>
    <col min="15" max="15" width="10.28515625" style="27" customWidth="1"/>
    <col min="16" max="17" width="3.42578125" style="27" customWidth="1"/>
    <col min="18" max="18" width="0.7109375" style="27" customWidth="1"/>
    <col min="19" max="19" width="2.7109375" style="27" customWidth="1"/>
    <col min="20" max="20" width="10" style="27" customWidth="1"/>
    <col min="21" max="22" width="0.140625" style="27" customWidth="1"/>
    <col min="23" max="255" width="9.140625" style="27"/>
    <col min="256" max="256" width="6.85546875" style="27" customWidth="1"/>
    <col min="257" max="257" width="32.85546875" style="27" customWidth="1"/>
    <col min="258" max="258" width="1.28515625" style="27" customWidth="1"/>
    <col min="259" max="261" width="10.28515625" style="27" customWidth="1"/>
    <col min="262" max="262" width="10" style="27" customWidth="1"/>
    <col min="263" max="263" width="0.140625" style="27" customWidth="1"/>
    <col min="264" max="264" width="5.85546875" style="27" customWidth="1"/>
    <col min="265" max="265" width="9.140625" style="27" hidden="1" customWidth="1"/>
    <col min="266" max="266" width="4.28515625" style="27" customWidth="1"/>
    <col min="267" max="267" width="10.28515625" style="27" customWidth="1"/>
    <col min="268" max="268" width="10" style="27" customWidth="1"/>
    <col min="269" max="269" width="0.140625" style="27" customWidth="1"/>
    <col min="270" max="270" width="10.28515625" style="27" customWidth="1"/>
    <col min="271" max="272" width="3.42578125" style="27" customWidth="1"/>
    <col min="273" max="273" width="0.7109375" style="27" customWidth="1"/>
    <col min="274" max="274" width="2.7109375" style="27" customWidth="1"/>
    <col min="275" max="275" width="10" style="27" customWidth="1"/>
    <col min="276" max="276" width="0.140625" style="27" customWidth="1"/>
    <col min="277" max="277" width="0.5703125" style="27" customWidth="1"/>
    <col min="278" max="278" width="0.140625" style="27" customWidth="1"/>
    <col min="279" max="511" width="9.140625" style="27"/>
    <col min="512" max="512" width="6.85546875" style="27" customWidth="1"/>
    <col min="513" max="513" width="32.85546875" style="27" customWidth="1"/>
    <col min="514" max="514" width="1.28515625" style="27" customWidth="1"/>
    <col min="515" max="517" width="10.28515625" style="27" customWidth="1"/>
    <col min="518" max="518" width="10" style="27" customWidth="1"/>
    <col min="519" max="519" width="0.140625" style="27" customWidth="1"/>
    <col min="520" max="520" width="5.85546875" style="27" customWidth="1"/>
    <col min="521" max="521" width="9.140625" style="27" hidden="1" customWidth="1"/>
    <col min="522" max="522" width="4.28515625" style="27" customWidth="1"/>
    <col min="523" max="523" width="10.28515625" style="27" customWidth="1"/>
    <col min="524" max="524" width="10" style="27" customWidth="1"/>
    <col min="525" max="525" width="0.140625" style="27" customWidth="1"/>
    <col min="526" max="526" width="10.28515625" style="27" customWidth="1"/>
    <col min="527" max="528" width="3.42578125" style="27" customWidth="1"/>
    <col min="529" max="529" width="0.7109375" style="27" customWidth="1"/>
    <col min="530" max="530" width="2.7109375" style="27" customWidth="1"/>
    <col min="531" max="531" width="10" style="27" customWidth="1"/>
    <col min="532" max="532" width="0.140625" style="27" customWidth="1"/>
    <col min="533" max="533" width="0.5703125" style="27" customWidth="1"/>
    <col min="534" max="534" width="0.140625" style="27" customWidth="1"/>
    <col min="535" max="767" width="9.140625" style="27"/>
    <col min="768" max="768" width="6.85546875" style="27" customWidth="1"/>
    <col min="769" max="769" width="32.85546875" style="27" customWidth="1"/>
    <col min="770" max="770" width="1.28515625" style="27" customWidth="1"/>
    <col min="771" max="773" width="10.28515625" style="27" customWidth="1"/>
    <col min="774" max="774" width="10" style="27" customWidth="1"/>
    <col min="775" max="775" width="0.140625" style="27" customWidth="1"/>
    <col min="776" max="776" width="5.85546875" style="27" customWidth="1"/>
    <col min="777" max="777" width="9.140625" style="27" hidden="1" customWidth="1"/>
    <col min="778" max="778" width="4.28515625" style="27" customWidth="1"/>
    <col min="779" max="779" width="10.28515625" style="27" customWidth="1"/>
    <col min="780" max="780" width="10" style="27" customWidth="1"/>
    <col min="781" max="781" width="0.140625" style="27" customWidth="1"/>
    <col min="782" max="782" width="10.28515625" style="27" customWidth="1"/>
    <col min="783" max="784" width="3.42578125" style="27" customWidth="1"/>
    <col min="785" max="785" width="0.7109375" style="27" customWidth="1"/>
    <col min="786" max="786" width="2.7109375" style="27" customWidth="1"/>
    <col min="787" max="787" width="10" style="27" customWidth="1"/>
    <col min="788" max="788" width="0.140625" style="27" customWidth="1"/>
    <col min="789" max="789" width="0.5703125" style="27" customWidth="1"/>
    <col min="790" max="790" width="0.140625" style="27" customWidth="1"/>
    <col min="791" max="1023" width="9.140625" style="27"/>
    <col min="1024" max="1024" width="6.85546875" style="27" customWidth="1"/>
    <col min="1025" max="1025" width="32.85546875" style="27" customWidth="1"/>
    <col min="1026" max="1026" width="1.28515625" style="27" customWidth="1"/>
    <col min="1027" max="1029" width="10.28515625" style="27" customWidth="1"/>
    <col min="1030" max="1030" width="10" style="27" customWidth="1"/>
    <col min="1031" max="1031" width="0.140625" style="27" customWidth="1"/>
    <col min="1032" max="1032" width="5.85546875" style="27" customWidth="1"/>
    <col min="1033" max="1033" width="9.140625" style="27" hidden="1" customWidth="1"/>
    <col min="1034" max="1034" width="4.28515625" style="27" customWidth="1"/>
    <col min="1035" max="1035" width="10.28515625" style="27" customWidth="1"/>
    <col min="1036" max="1036" width="10" style="27" customWidth="1"/>
    <col min="1037" max="1037" width="0.140625" style="27" customWidth="1"/>
    <col min="1038" max="1038" width="10.28515625" style="27" customWidth="1"/>
    <col min="1039" max="1040" width="3.42578125" style="27" customWidth="1"/>
    <col min="1041" max="1041" width="0.7109375" style="27" customWidth="1"/>
    <col min="1042" max="1042" width="2.7109375" style="27" customWidth="1"/>
    <col min="1043" max="1043" width="10" style="27" customWidth="1"/>
    <col min="1044" max="1044" width="0.140625" style="27" customWidth="1"/>
    <col min="1045" max="1045" width="0.5703125" style="27" customWidth="1"/>
    <col min="1046" max="1046" width="0.140625" style="27" customWidth="1"/>
    <col min="1047" max="1279" width="9.140625" style="27"/>
    <col min="1280" max="1280" width="6.85546875" style="27" customWidth="1"/>
    <col min="1281" max="1281" width="32.85546875" style="27" customWidth="1"/>
    <col min="1282" max="1282" width="1.28515625" style="27" customWidth="1"/>
    <col min="1283" max="1285" width="10.28515625" style="27" customWidth="1"/>
    <col min="1286" max="1286" width="10" style="27" customWidth="1"/>
    <col min="1287" max="1287" width="0.140625" style="27" customWidth="1"/>
    <col min="1288" max="1288" width="5.85546875" style="27" customWidth="1"/>
    <col min="1289" max="1289" width="9.140625" style="27" hidden="1" customWidth="1"/>
    <col min="1290" max="1290" width="4.28515625" style="27" customWidth="1"/>
    <col min="1291" max="1291" width="10.28515625" style="27" customWidth="1"/>
    <col min="1292" max="1292" width="10" style="27" customWidth="1"/>
    <col min="1293" max="1293" width="0.140625" style="27" customWidth="1"/>
    <col min="1294" max="1294" width="10.28515625" style="27" customWidth="1"/>
    <col min="1295" max="1296" width="3.42578125" style="27" customWidth="1"/>
    <col min="1297" max="1297" width="0.7109375" style="27" customWidth="1"/>
    <col min="1298" max="1298" width="2.7109375" style="27" customWidth="1"/>
    <col min="1299" max="1299" width="10" style="27" customWidth="1"/>
    <col min="1300" max="1300" width="0.140625" style="27" customWidth="1"/>
    <col min="1301" max="1301" width="0.5703125" style="27" customWidth="1"/>
    <col min="1302" max="1302" width="0.140625" style="27" customWidth="1"/>
    <col min="1303" max="1535" width="9.140625" style="27"/>
    <col min="1536" max="1536" width="6.85546875" style="27" customWidth="1"/>
    <col min="1537" max="1537" width="32.85546875" style="27" customWidth="1"/>
    <col min="1538" max="1538" width="1.28515625" style="27" customWidth="1"/>
    <col min="1539" max="1541" width="10.28515625" style="27" customWidth="1"/>
    <col min="1542" max="1542" width="10" style="27" customWidth="1"/>
    <col min="1543" max="1543" width="0.140625" style="27" customWidth="1"/>
    <col min="1544" max="1544" width="5.85546875" style="27" customWidth="1"/>
    <col min="1545" max="1545" width="9.140625" style="27" hidden="1" customWidth="1"/>
    <col min="1546" max="1546" width="4.28515625" style="27" customWidth="1"/>
    <col min="1547" max="1547" width="10.28515625" style="27" customWidth="1"/>
    <col min="1548" max="1548" width="10" style="27" customWidth="1"/>
    <col min="1549" max="1549" width="0.140625" style="27" customWidth="1"/>
    <col min="1550" max="1550" width="10.28515625" style="27" customWidth="1"/>
    <col min="1551" max="1552" width="3.42578125" style="27" customWidth="1"/>
    <col min="1553" max="1553" width="0.7109375" style="27" customWidth="1"/>
    <col min="1554" max="1554" width="2.7109375" style="27" customWidth="1"/>
    <col min="1555" max="1555" width="10" style="27" customWidth="1"/>
    <col min="1556" max="1556" width="0.140625" style="27" customWidth="1"/>
    <col min="1557" max="1557" width="0.5703125" style="27" customWidth="1"/>
    <col min="1558" max="1558" width="0.140625" style="27" customWidth="1"/>
    <col min="1559" max="1791" width="9.140625" style="27"/>
    <col min="1792" max="1792" width="6.85546875" style="27" customWidth="1"/>
    <col min="1793" max="1793" width="32.85546875" style="27" customWidth="1"/>
    <col min="1794" max="1794" width="1.28515625" style="27" customWidth="1"/>
    <col min="1795" max="1797" width="10.28515625" style="27" customWidth="1"/>
    <col min="1798" max="1798" width="10" style="27" customWidth="1"/>
    <col min="1799" max="1799" width="0.140625" style="27" customWidth="1"/>
    <col min="1800" max="1800" width="5.85546875" style="27" customWidth="1"/>
    <col min="1801" max="1801" width="9.140625" style="27" hidden="1" customWidth="1"/>
    <col min="1802" max="1802" width="4.28515625" style="27" customWidth="1"/>
    <col min="1803" max="1803" width="10.28515625" style="27" customWidth="1"/>
    <col min="1804" max="1804" width="10" style="27" customWidth="1"/>
    <col min="1805" max="1805" width="0.140625" style="27" customWidth="1"/>
    <col min="1806" max="1806" width="10.28515625" style="27" customWidth="1"/>
    <col min="1807" max="1808" width="3.42578125" style="27" customWidth="1"/>
    <col min="1809" max="1809" width="0.7109375" style="27" customWidth="1"/>
    <col min="1810" max="1810" width="2.7109375" style="27" customWidth="1"/>
    <col min="1811" max="1811" width="10" style="27" customWidth="1"/>
    <col min="1812" max="1812" width="0.140625" style="27" customWidth="1"/>
    <col min="1813" max="1813" width="0.5703125" style="27" customWidth="1"/>
    <col min="1814" max="1814" width="0.140625" style="27" customWidth="1"/>
    <col min="1815" max="2047" width="9.140625" style="27"/>
    <col min="2048" max="2048" width="6.85546875" style="27" customWidth="1"/>
    <col min="2049" max="2049" width="32.85546875" style="27" customWidth="1"/>
    <col min="2050" max="2050" width="1.28515625" style="27" customWidth="1"/>
    <col min="2051" max="2053" width="10.28515625" style="27" customWidth="1"/>
    <col min="2054" max="2054" width="10" style="27" customWidth="1"/>
    <col min="2055" max="2055" width="0.140625" style="27" customWidth="1"/>
    <col min="2056" max="2056" width="5.85546875" style="27" customWidth="1"/>
    <col min="2057" max="2057" width="9.140625" style="27" hidden="1" customWidth="1"/>
    <col min="2058" max="2058" width="4.28515625" style="27" customWidth="1"/>
    <col min="2059" max="2059" width="10.28515625" style="27" customWidth="1"/>
    <col min="2060" max="2060" width="10" style="27" customWidth="1"/>
    <col min="2061" max="2061" width="0.140625" style="27" customWidth="1"/>
    <col min="2062" max="2062" width="10.28515625" style="27" customWidth="1"/>
    <col min="2063" max="2064" width="3.42578125" style="27" customWidth="1"/>
    <col min="2065" max="2065" width="0.7109375" style="27" customWidth="1"/>
    <col min="2066" max="2066" width="2.7109375" style="27" customWidth="1"/>
    <col min="2067" max="2067" width="10" style="27" customWidth="1"/>
    <col min="2068" max="2068" width="0.140625" style="27" customWidth="1"/>
    <col min="2069" max="2069" width="0.5703125" style="27" customWidth="1"/>
    <col min="2070" max="2070" width="0.140625" style="27" customWidth="1"/>
    <col min="2071" max="2303" width="9.140625" style="27"/>
    <col min="2304" max="2304" width="6.85546875" style="27" customWidth="1"/>
    <col min="2305" max="2305" width="32.85546875" style="27" customWidth="1"/>
    <col min="2306" max="2306" width="1.28515625" style="27" customWidth="1"/>
    <col min="2307" max="2309" width="10.28515625" style="27" customWidth="1"/>
    <col min="2310" max="2310" width="10" style="27" customWidth="1"/>
    <col min="2311" max="2311" width="0.140625" style="27" customWidth="1"/>
    <col min="2312" max="2312" width="5.85546875" style="27" customWidth="1"/>
    <col min="2313" max="2313" width="9.140625" style="27" hidden="1" customWidth="1"/>
    <col min="2314" max="2314" width="4.28515625" style="27" customWidth="1"/>
    <col min="2315" max="2315" width="10.28515625" style="27" customWidth="1"/>
    <col min="2316" max="2316" width="10" style="27" customWidth="1"/>
    <col min="2317" max="2317" width="0.140625" style="27" customWidth="1"/>
    <col min="2318" max="2318" width="10.28515625" style="27" customWidth="1"/>
    <col min="2319" max="2320" width="3.42578125" style="27" customWidth="1"/>
    <col min="2321" max="2321" width="0.7109375" style="27" customWidth="1"/>
    <col min="2322" max="2322" width="2.7109375" style="27" customWidth="1"/>
    <col min="2323" max="2323" width="10" style="27" customWidth="1"/>
    <col min="2324" max="2324" width="0.140625" style="27" customWidth="1"/>
    <col min="2325" max="2325" width="0.5703125" style="27" customWidth="1"/>
    <col min="2326" max="2326" width="0.140625" style="27" customWidth="1"/>
    <col min="2327" max="2559" width="9.140625" style="27"/>
    <col min="2560" max="2560" width="6.85546875" style="27" customWidth="1"/>
    <col min="2561" max="2561" width="32.85546875" style="27" customWidth="1"/>
    <col min="2562" max="2562" width="1.28515625" style="27" customWidth="1"/>
    <col min="2563" max="2565" width="10.28515625" style="27" customWidth="1"/>
    <col min="2566" max="2566" width="10" style="27" customWidth="1"/>
    <col min="2567" max="2567" width="0.140625" style="27" customWidth="1"/>
    <col min="2568" max="2568" width="5.85546875" style="27" customWidth="1"/>
    <col min="2569" max="2569" width="9.140625" style="27" hidden="1" customWidth="1"/>
    <col min="2570" max="2570" width="4.28515625" style="27" customWidth="1"/>
    <col min="2571" max="2571" width="10.28515625" style="27" customWidth="1"/>
    <col min="2572" max="2572" width="10" style="27" customWidth="1"/>
    <col min="2573" max="2573" width="0.140625" style="27" customWidth="1"/>
    <col min="2574" max="2574" width="10.28515625" style="27" customWidth="1"/>
    <col min="2575" max="2576" width="3.42578125" style="27" customWidth="1"/>
    <col min="2577" max="2577" width="0.7109375" style="27" customWidth="1"/>
    <col min="2578" max="2578" width="2.7109375" style="27" customWidth="1"/>
    <col min="2579" max="2579" width="10" style="27" customWidth="1"/>
    <col min="2580" max="2580" width="0.140625" style="27" customWidth="1"/>
    <col min="2581" max="2581" width="0.5703125" style="27" customWidth="1"/>
    <col min="2582" max="2582" width="0.140625" style="27" customWidth="1"/>
    <col min="2583" max="2815" width="9.140625" style="27"/>
    <col min="2816" max="2816" width="6.85546875" style="27" customWidth="1"/>
    <col min="2817" max="2817" width="32.85546875" style="27" customWidth="1"/>
    <col min="2818" max="2818" width="1.28515625" style="27" customWidth="1"/>
    <col min="2819" max="2821" width="10.28515625" style="27" customWidth="1"/>
    <col min="2822" max="2822" width="10" style="27" customWidth="1"/>
    <col min="2823" max="2823" width="0.140625" style="27" customWidth="1"/>
    <col min="2824" max="2824" width="5.85546875" style="27" customWidth="1"/>
    <col min="2825" max="2825" width="9.140625" style="27" hidden="1" customWidth="1"/>
    <col min="2826" max="2826" width="4.28515625" style="27" customWidth="1"/>
    <col min="2827" max="2827" width="10.28515625" style="27" customWidth="1"/>
    <col min="2828" max="2828" width="10" style="27" customWidth="1"/>
    <col min="2829" max="2829" width="0.140625" style="27" customWidth="1"/>
    <col min="2830" max="2830" width="10.28515625" style="27" customWidth="1"/>
    <col min="2831" max="2832" width="3.42578125" style="27" customWidth="1"/>
    <col min="2833" max="2833" width="0.7109375" style="27" customWidth="1"/>
    <col min="2834" max="2834" width="2.7109375" style="27" customWidth="1"/>
    <col min="2835" max="2835" width="10" style="27" customWidth="1"/>
    <col min="2836" max="2836" width="0.140625" style="27" customWidth="1"/>
    <col min="2837" max="2837" width="0.5703125" style="27" customWidth="1"/>
    <col min="2838" max="2838" width="0.140625" style="27" customWidth="1"/>
    <col min="2839" max="3071" width="9.140625" style="27"/>
    <col min="3072" max="3072" width="6.85546875" style="27" customWidth="1"/>
    <col min="3073" max="3073" width="32.85546875" style="27" customWidth="1"/>
    <col min="3074" max="3074" width="1.28515625" style="27" customWidth="1"/>
    <col min="3075" max="3077" width="10.28515625" style="27" customWidth="1"/>
    <col min="3078" max="3078" width="10" style="27" customWidth="1"/>
    <col min="3079" max="3079" width="0.140625" style="27" customWidth="1"/>
    <col min="3080" max="3080" width="5.85546875" style="27" customWidth="1"/>
    <col min="3081" max="3081" width="9.140625" style="27" hidden="1" customWidth="1"/>
    <col min="3082" max="3082" width="4.28515625" style="27" customWidth="1"/>
    <col min="3083" max="3083" width="10.28515625" style="27" customWidth="1"/>
    <col min="3084" max="3084" width="10" style="27" customWidth="1"/>
    <col min="3085" max="3085" width="0.140625" style="27" customWidth="1"/>
    <col min="3086" max="3086" width="10.28515625" style="27" customWidth="1"/>
    <col min="3087" max="3088" width="3.42578125" style="27" customWidth="1"/>
    <col min="3089" max="3089" width="0.7109375" style="27" customWidth="1"/>
    <col min="3090" max="3090" width="2.7109375" style="27" customWidth="1"/>
    <col min="3091" max="3091" width="10" style="27" customWidth="1"/>
    <col min="3092" max="3092" width="0.140625" style="27" customWidth="1"/>
    <col min="3093" max="3093" width="0.5703125" style="27" customWidth="1"/>
    <col min="3094" max="3094" width="0.140625" style="27" customWidth="1"/>
    <col min="3095" max="3327" width="9.140625" style="27"/>
    <col min="3328" max="3328" width="6.85546875" style="27" customWidth="1"/>
    <col min="3329" max="3329" width="32.85546875" style="27" customWidth="1"/>
    <col min="3330" max="3330" width="1.28515625" style="27" customWidth="1"/>
    <col min="3331" max="3333" width="10.28515625" style="27" customWidth="1"/>
    <col min="3334" max="3334" width="10" style="27" customWidth="1"/>
    <col min="3335" max="3335" width="0.140625" style="27" customWidth="1"/>
    <col min="3336" max="3336" width="5.85546875" style="27" customWidth="1"/>
    <col min="3337" max="3337" width="9.140625" style="27" hidden="1" customWidth="1"/>
    <col min="3338" max="3338" width="4.28515625" style="27" customWidth="1"/>
    <col min="3339" max="3339" width="10.28515625" style="27" customWidth="1"/>
    <col min="3340" max="3340" width="10" style="27" customWidth="1"/>
    <col min="3341" max="3341" width="0.140625" style="27" customWidth="1"/>
    <col min="3342" max="3342" width="10.28515625" style="27" customWidth="1"/>
    <col min="3343" max="3344" width="3.42578125" style="27" customWidth="1"/>
    <col min="3345" max="3345" width="0.7109375" style="27" customWidth="1"/>
    <col min="3346" max="3346" width="2.7109375" style="27" customWidth="1"/>
    <col min="3347" max="3347" width="10" style="27" customWidth="1"/>
    <col min="3348" max="3348" width="0.140625" style="27" customWidth="1"/>
    <col min="3349" max="3349" width="0.5703125" style="27" customWidth="1"/>
    <col min="3350" max="3350" width="0.140625" style="27" customWidth="1"/>
    <col min="3351" max="3583" width="9.140625" style="27"/>
    <col min="3584" max="3584" width="6.85546875" style="27" customWidth="1"/>
    <col min="3585" max="3585" width="32.85546875" style="27" customWidth="1"/>
    <col min="3586" max="3586" width="1.28515625" style="27" customWidth="1"/>
    <col min="3587" max="3589" width="10.28515625" style="27" customWidth="1"/>
    <col min="3590" max="3590" width="10" style="27" customWidth="1"/>
    <col min="3591" max="3591" width="0.140625" style="27" customWidth="1"/>
    <col min="3592" max="3592" width="5.85546875" style="27" customWidth="1"/>
    <col min="3593" max="3593" width="9.140625" style="27" hidden="1" customWidth="1"/>
    <col min="3594" max="3594" width="4.28515625" style="27" customWidth="1"/>
    <col min="3595" max="3595" width="10.28515625" style="27" customWidth="1"/>
    <col min="3596" max="3596" width="10" style="27" customWidth="1"/>
    <col min="3597" max="3597" width="0.140625" style="27" customWidth="1"/>
    <col min="3598" max="3598" width="10.28515625" style="27" customWidth="1"/>
    <col min="3599" max="3600" width="3.42578125" style="27" customWidth="1"/>
    <col min="3601" max="3601" width="0.7109375" style="27" customWidth="1"/>
    <col min="3602" max="3602" width="2.7109375" style="27" customWidth="1"/>
    <col min="3603" max="3603" width="10" style="27" customWidth="1"/>
    <col min="3604" max="3604" width="0.140625" style="27" customWidth="1"/>
    <col min="3605" max="3605" width="0.5703125" style="27" customWidth="1"/>
    <col min="3606" max="3606" width="0.140625" style="27" customWidth="1"/>
    <col min="3607" max="3839" width="9.140625" style="27"/>
    <col min="3840" max="3840" width="6.85546875" style="27" customWidth="1"/>
    <col min="3841" max="3841" width="32.85546875" style="27" customWidth="1"/>
    <col min="3842" max="3842" width="1.28515625" style="27" customWidth="1"/>
    <col min="3843" max="3845" width="10.28515625" style="27" customWidth="1"/>
    <col min="3846" max="3846" width="10" style="27" customWidth="1"/>
    <col min="3847" max="3847" width="0.140625" style="27" customWidth="1"/>
    <col min="3848" max="3848" width="5.85546875" style="27" customWidth="1"/>
    <col min="3849" max="3849" width="9.140625" style="27" hidden="1" customWidth="1"/>
    <col min="3850" max="3850" width="4.28515625" style="27" customWidth="1"/>
    <col min="3851" max="3851" width="10.28515625" style="27" customWidth="1"/>
    <col min="3852" max="3852" width="10" style="27" customWidth="1"/>
    <col min="3853" max="3853" width="0.140625" style="27" customWidth="1"/>
    <col min="3854" max="3854" width="10.28515625" style="27" customWidth="1"/>
    <col min="3855" max="3856" width="3.42578125" style="27" customWidth="1"/>
    <col min="3857" max="3857" width="0.7109375" style="27" customWidth="1"/>
    <col min="3858" max="3858" width="2.7109375" style="27" customWidth="1"/>
    <col min="3859" max="3859" width="10" style="27" customWidth="1"/>
    <col min="3860" max="3860" width="0.140625" style="27" customWidth="1"/>
    <col min="3861" max="3861" width="0.5703125" style="27" customWidth="1"/>
    <col min="3862" max="3862" width="0.140625" style="27" customWidth="1"/>
    <col min="3863" max="4095" width="9.140625" style="27"/>
    <col min="4096" max="4096" width="6.85546875" style="27" customWidth="1"/>
    <col min="4097" max="4097" width="32.85546875" style="27" customWidth="1"/>
    <col min="4098" max="4098" width="1.28515625" style="27" customWidth="1"/>
    <col min="4099" max="4101" width="10.28515625" style="27" customWidth="1"/>
    <col min="4102" max="4102" width="10" style="27" customWidth="1"/>
    <col min="4103" max="4103" width="0.140625" style="27" customWidth="1"/>
    <col min="4104" max="4104" width="5.85546875" style="27" customWidth="1"/>
    <col min="4105" max="4105" width="9.140625" style="27" hidden="1" customWidth="1"/>
    <col min="4106" max="4106" width="4.28515625" style="27" customWidth="1"/>
    <col min="4107" max="4107" width="10.28515625" style="27" customWidth="1"/>
    <col min="4108" max="4108" width="10" style="27" customWidth="1"/>
    <col min="4109" max="4109" width="0.140625" style="27" customWidth="1"/>
    <col min="4110" max="4110" width="10.28515625" style="27" customWidth="1"/>
    <col min="4111" max="4112" width="3.42578125" style="27" customWidth="1"/>
    <col min="4113" max="4113" width="0.7109375" style="27" customWidth="1"/>
    <col min="4114" max="4114" width="2.7109375" style="27" customWidth="1"/>
    <col min="4115" max="4115" width="10" style="27" customWidth="1"/>
    <col min="4116" max="4116" width="0.140625" style="27" customWidth="1"/>
    <col min="4117" max="4117" width="0.5703125" style="27" customWidth="1"/>
    <col min="4118" max="4118" width="0.140625" style="27" customWidth="1"/>
    <col min="4119" max="4351" width="9.140625" style="27"/>
    <col min="4352" max="4352" width="6.85546875" style="27" customWidth="1"/>
    <col min="4353" max="4353" width="32.85546875" style="27" customWidth="1"/>
    <col min="4354" max="4354" width="1.28515625" style="27" customWidth="1"/>
    <col min="4355" max="4357" width="10.28515625" style="27" customWidth="1"/>
    <col min="4358" max="4358" width="10" style="27" customWidth="1"/>
    <col min="4359" max="4359" width="0.140625" style="27" customWidth="1"/>
    <col min="4360" max="4360" width="5.85546875" style="27" customWidth="1"/>
    <col min="4361" max="4361" width="9.140625" style="27" hidden="1" customWidth="1"/>
    <col min="4362" max="4362" width="4.28515625" style="27" customWidth="1"/>
    <col min="4363" max="4363" width="10.28515625" style="27" customWidth="1"/>
    <col min="4364" max="4364" width="10" style="27" customWidth="1"/>
    <col min="4365" max="4365" width="0.140625" style="27" customWidth="1"/>
    <col min="4366" max="4366" width="10.28515625" style="27" customWidth="1"/>
    <col min="4367" max="4368" width="3.42578125" style="27" customWidth="1"/>
    <col min="4369" max="4369" width="0.7109375" style="27" customWidth="1"/>
    <col min="4370" max="4370" width="2.7109375" style="27" customWidth="1"/>
    <col min="4371" max="4371" width="10" style="27" customWidth="1"/>
    <col min="4372" max="4372" width="0.140625" style="27" customWidth="1"/>
    <col min="4373" max="4373" width="0.5703125" style="27" customWidth="1"/>
    <col min="4374" max="4374" width="0.140625" style="27" customWidth="1"/>
    <col min="4375" max="4607" width="9.140625" style="27"/>
    <col min="4608" max="4608" width="6.85546875" style="27" customWidth="1"/>
    <col min="4609" max="4609" width="32.85546875" style="27" customWidth="1"/>
    <col min="4610" max="4610" width="1.28515625" style="27" customWidth="1"/>
    <col min="4611" max="4613" width="10.28515625" style="27" customWidth="1"/>
    <col min="4614" max="4614" width="10" style="27" customWidth="1"/>
    <col min="4615" max="4615" width="0.140625" style="27" customWidth="1"/>
    <col min="4616" max="4616" width="5.85546875" style="27" customWidth="1"/>
    <col min="4617" max="4617" width="9.140625" style="27" hidden="1" customWidth="1"/>
    <col min="4618" max="4618" width="4.28515625" style="27" customWidth="1"/>
    <col min="4619" max="4619" width="10.28515625" style="27" customWidth="1"/>
    <col min="4620" max="4620" width="10" style="27" customWidth="1"/>
    <col min="4621" max="4621" width="0.140625" style="27" customWidth="1"/>
    <col min="4622" max="4622" width="10.28515625" style="27" customWidth="1"/>
    <col min="4623" max="4624" width="3.42578125" style="27" customWidth="1"/>
    <col min="4625" max="4625" width="0.7109375" style="27" customWidth="1"/>
    <col min="4626" max="4626" width="2.7109375" style="27" customWidth="1"/>
    <col min="4627" max="4627" width="10" style="27" customWidth="1"/>
    <col min="4628" max="4628" width="0.140625" style="27" customWidth="1"/>
    <col min="4629" max="4629" width="0.5703125" style="27" customWidth="1"/>
    <col min="4630" max="4630" width="0.140625" style="27" customWidth="1"/>
    <col min="4631" max="4863" width="9.140625" style="27"/>
    <col min="4864" max="4864" width="6.85546875" style="27" customWidth="1"/>
    <col min="4865" max="4865" width="32.85546875" style="27" customWidth="1"/>
    <col min="4866" max="4866" width="1.28515625" style="27" customWidth="1"/>
    <col min="4867" max="4869" width="10.28515625" style="27" customWidth="1"/>
    <col min="4870" max="4870" width="10" style="27" customWidth="1"/>
    <col min="4871" max="4871" width="0.140625" style="27" customWidth="1"/>
    <col min="4872" max="4872" width="5.85546875" style="27" customWidth="1"/>
    <col min="4873" max="4873" width="9.140625" style="27" hidden="1" customWidth="1"/>
    <col min="4874" max="4874" width="4.28515625" style="27" customWidth="1"/>
    <col min="4875" max="4875" width="10.28515625" style="27" customWidth="1"/>
    <col min="4876" max="4876" width="10" style="27" customWidth="1"/>
    <col min="4877" max="4877" width="0.140625" style="27" customWidth="1"/>
    <col min="4878" max="4878" width="10.28515625" style="27" customWidth="1"/>
    <col min="4879" max="4880" width="3.42578125" style="27" customWidth="1"/>
    <col min="4881" max="4881" width="0.7109375" style="27" customWidth="1"/>
    <col min="4882" max="4882" width="2.7109375" style="27" customWidth="1"/>
    <col min="4883" max="4883" width="10" style="27" customWidth="1"/>
    <col min="4884" max="4884" width="0.140625" style="27" customWidth="1"/>
    <col min="4885" max="4885" width="0.5703125" style="27" customWidth="1"/>
    <col min="4886" max="4886" width="0.140625" style="27" customWidth="1"/>
    <col min="4887" max="5119" width="9.140625" style="27"/>
    <col min="5120" max="5120" width="6.85546875" style="27" customWidth="1"/>
    <col min="5121" max="5121" width="32.85546875" style="27" customWidth="1"/>
    <col min="5122" max="5122" width="1.28515625" style="27" customWidth="1"/>
    <col min="5123" max="5125" width="10.28515625" style="27" customWidth="1"/>
    <col min="5126" max="5126" width="10" style="27" customWidth="1"/>
    <col min="5127" max="5127" width="0.140625" style="27" customWidth="1"/>
    <col min="5128" max="5128" width="5.85546875" style="27" customWidth="1"/>
    <col min="5129" max="5129" width="9.140625" style="27" hidden="1" customWidth="1"/>
    <col min="5130" max="5130" width="4.28515625" style="27" customWidth="1"/>
    <col min="5131" max="5131" width="10.28515625" style="27" customWidth="1"/>
    <col min="5132" max="5132" width="10" style="27" customWidth="1"/>
    <col min="5133" max="5133" width="0.140625" style="27" customWidth="1"/>
    <col min="5134" max="5134" width="10.28515625" style="27" customWidth="1"/>
    <col min="5135" max="5136" width="3.42578125" style="27" customWidth="1"/>
    <col min="5137" max="5137" width="0.7109375" style="27" customWidth="1"/>
    <col min="5138" max="5138" width="2.7109375" style="27" customWidth="1"/>
    <col min="5139" max="5139" width="10" style="27" customWidth="1"/>
    <col min="5140" max="5140" width="0.140625" style="27" customWidth="1"/>
    <col min="5141" max="5141" width="0.5703125" style="27" customWidth="1"/>
    <col min="5142" max="5142" width="0.140625" style="27" customWidth="1"/>
    <col min="5143" max="5375" width="9.140625" style="27"/>
    <col min="5376" max="5376" width="6.85546875" style="27" customWidth="1"/>
    <col min="5377" max="5377" width="32.85546875" style="27" customWidth="1"/>
    <col min="5378" max="5378" width="1.28515625" style="27" customWidth="1"/>
    <col min="5379" max="5381" width="10.28515625" style="27" customWidth="1"/>
    <col min="5382" max="5382" width="10" style="27" customWidth="1"/>
    <col min="5383" max="5383" width="0.140625" style="27" customWidth="1"/>
    <col min="5384" max="5384" width="5.85546875" style="27" customWidth="1"/>
    <col min="5385" max="5385" width="9.140625" style="27" hidden="1" customWidth="1"/>
    <col min="5386" max="5386" width="4.28515625" style="27" customWidth="1"/>
    <col min="5387" max="5387" width="10.28515625" style="27" customWidth="1"/>
    <col min="5388" max="5388" width="10" style="27" customWidth="1"/>
    <col min="5389" max="5389" width="0.140625" style="27" customWidth="1"/>
    <col min="5390" max="5390" width="10.28515625" style="27" customWidth="1"/>
    <col min="5391" max="5392" width="3.42578125" style="27" customWidth="1"/>
    <col min="5393" max="5393" width="0.7109375" style="27" customWidth="1"/>
    <col min="5394" max="5394" width="2.7109375" style="27" customWidth="1"/>
    <col min="5395" max="5395" width="10" style="27" customWidth="1"/>
    <col min="5396" max="5396" width="0.140625" style="27" customWidth="1"/>
    <col min="5397" max="5397" width="0.5703125" style="27" customWidth="1"/>
    <col min="5398" max="5398" width="0.140625" style="27" customWidth="1"/>
    <col min="5399" max="5631" width="9.140625" style="27"/>
    <col min="5632" max="5632" width="6.85546875" style="27" customWidth="1"/>
    <col min="5633" max="5633" width="32.85546875" style="27" customWidth="1"/>
    <col min="5634" max="5634" width="1.28515625" style="27" customWidth="1"/>
    <col min="5635" max="5637" width="10.28515625" style="27" customWidth="1"/>
    <col min="5638" max="5638" width="10" style="27" customWidth="1"/>
    <col min="5639" max="5639" width="0.140625" style="27" customWidth="1"/>
    <col min="5640" max="5640" width="5.85546875" style="27" customWidth="1"/>
    <col min="5641" max="5641" width="9.140625" style="27" hidden="1" customWidth="1"/>
    <col min="5642" max="5642" width="4.28515625" style="27" customWidth="1"/>
    <col min="5643" max="5643" width="10.28515625" style="27" customWidth="1"/>
    <col min="5644" max="5644" width="10" style="27" customWidth="1"/>
    <col min="5645" max="5645" width="0.140625" style="27" customWidth="1"/>
    <col min="5646" max="5646" width="10.28515625" style="27" customWidth="1"/>
    <col min="5647" max="5648" width="3.42578125" style="27" customWidth="1"/>
    <col min="5649" max="5649" width="0.7109375" style="27" customWidth="1"/>
    <col min="5650" max="5650" width="2.7109375" style="27" customWidth="1"/>
    <col min="5651" max="5651" width="10" style="27" customWidth="1"/>
    <col min="5652" max="5652" width="0.140625" style="27" customWidth="1"/>
    <col min="5653" max="5653" width="0.5703125" style="27" customWidth="1"/>
    <col min="5654" max="5654" width="0.140625" style="27" customWidth="1"/>
    <col min="5655" max="5887" width="9.140625" style="27"/>
    <col min="5888" max="5888" width="6.85546875" style="27" customWidth="1"/>
    <col min="5889" max="5889" width="32.85546875" style="27" customWidth="1"/>
    <col min="5890" max="5890" width="1.28515625" style="27" customWidth="1"/>
    <col min="5891" max="5893" width="10.28515625" style="27" customWidth="1"/>
    <col min="5894" max="5894" width="10" style="27" customWidth="1"/>
    <col min="5895" max="5895" width="0.140625" style="27" customWidth="1"/>
    <col min="5896" max="5896" width="5.85546875" style="27" customWidth="1"/>
    <col min="5897" max="5897" width="9.140625" style="27" hidden="1" customWidth="1"/>
    <col min="5898" max="5898" width="4.28515625" style="27" customWidth="1"/>
    <col min="5899" max="5899" width="10.28515625" style="27" customWidth="1"/>
    <col min="5900" max="5900" width="10" style="27" customWidth="1"/>
    <col min="5901" max="5901" width="0.140625" style="27" customWidth="1"/>
    <col min="5902" max="5902" width="10.28515625" style="27" customWidth="1"/>
    <col min="5903" max="5904" width="3.42578125" style="27" customWidth="1"/>
    <col min="5905" max="5905" width="0.7109375" style="27" customWidth="1"/>
    <col min="5906" max="5906" width="2.7109375" style="27" customWidth="1"/>
    <col min="5907" max="5907" width="10" style="27" customWidth="1"/>
    <col min="5908" max="5908" width="0.140625" style="27" customWidth="1"/>
    <col min="5909" max="5909" width="0.5703125" style="27" customWidth="1"/>
    <col min="5910" max="5910" width="0.140625" style="27" customWidth="1"/>
    <col min="5911" max="6143" width="9.140625" style="27"/>
    <col min="6144" max="6144" width="6.85546875" style="27" customWidth="1"/>
    <col min="6145" max="6145" width="32.85546875" style="27" customWidth="1"/>
    <col min="6146" max="6146" width="1.28515625" style="27" customWidth="1"/>
    <col min="6147" max="6149" width="10.28515625" style="27" customWidth="1"/>
    <col min="6150" max="6150" width="10" style="27" customWidth="1"/>
    <col min="6151" max="6151" width="0.140625" style="27" customWidth="1"/>
    <col min="6152" max="6152" width="5.85546875" style="27" customWidth="1"/>
    <col min="6153" max="6153" width="9.140625" style="27" hidden="1" customWidth="1"/>
    <col min="6154" max="6154" width="4.28515625" style="27" customWidth="1"/>
    <col min="6155" max="6155" width="10.28515625" style="27" customWidth="1"/>
    <col min="6156" max="6156" width="10" style="27" customWidth="1"/>
    <col min="6157" max="6157" width="0.140625" style="27" customWidth="1"/>
    <col min="6158" max="6158" width="10.28515625" style="27" customWidth="1"/>
    <col min="6159" max="6160" width="3.42578125" style="27" customWidth="1"/>
    <col min="6161" max="6161" width="0.7109375" style="27" customWidth="1"/>
    <col min="6162" max="6162" width="2.7109375" style="27" customWidth="1"/>
    <col min="6163" max="6163" width="10" style="27" customWidth="1"/>
    <col min="6164" max="6164" width="0.140625" style="27" customWidth="1"/>
    <col min="6165" max="6165" width="0.5703125" style="27" customWidth="1"/>
    <col min="6166" max="6166" width="0.140625" style="27" customWidth="1"/>
    <col min="6167" max="6399" width="9.140625" style="27"/>
    <col min="6400" max="6400" width="6.85546875" style="27" customWidth="1"/>
    <col min="6401" max="6401" width="32.85546875" style="27" customWidth="1"/>
    <col min="6402" max="6402" width="1.28515625" style="27" customWidth="1"/>
    <col min="6403" max="6405" width="10.28515625" style="27" customWidth="1"/>
    <col min="6406" max="6406" width="10" style="27" customWidth="1"/>
    <col min="6407" max="6407" width="0.140625" style="27" customWidth="1"/>
    <col min="6408" max="6408" width="5.85546875" style="27" customWidth="1"/>
    <col min="6409" max="6409" width="9.140625" style="27" hidden="1" customWidth="1"/>
    <col min="6410" max="6410" width="4.28515625" style="27" customWidth="1"/>
    <col min="6411" max="6411" width="10.28515625" style="27" customWidth="1"/>
    <col min="6412" max="6412" width="10" style="27" customWidth="1"/>
    <col min="6413" max="6413" width="0.140625" style="27" customWidth="1"/>
    <col min="6414" max="6414" width="10.28515625" style="27" customWidth="1"/>
    <col min="6415" max="6416" width="3.42578125" style="27" customWidth="1"/>
    <col min="6417" max="6417" width="0.7109375" style="27" customWidth="1"/>
    <col min="6418" max="6418" width="2.7109375" style="27" customWidth="1"/>
    <col min="6419" max="6419" width="10" style="27" customWidth="1"/>
    <col min="6420" max="6420" width="0.140625" style="27" customWidth="1"/>
    <col min="6421" max="6421" width="0.5703125" style="27" customWidth="1"/>
    <col min="6422" max="6422" width="0.140625" style="27" customWidth="1"/>
    <col min="6423" max="6655" width="9.140625" style="27"/>
    <col min="6656" max="6656" width="6.85546875" style="27" customWidth="1"/>
    <col min="6657" max="6657" width="32.85546875" style="27" customWidth="1"/>
    <col min="6658" max="6658" width="1.28515625" style="27" customWidth="1"/>
    <col min="6659" max="6661" width="10.28515625" style="27" customWidth="1"/>
    <col min="6662" max="6662" width="10" style="27" customWidth="1"/>
    <col min="6663" max="6663" width="0.140625" style="27" customWidth="1"/>
    <col min="6664" max="6664" width="5.85546875" style="27" customWidth="1"/>
    <col min="6665" max="6665" width="9.140625" style="27" hidden="1" customWidth="1"/>
    <col min="6666" max="6666" width="4.28515625" style="27" customWidth="1"/>
    <col min="6667" max="6667" width="10.28515625" style="27" customWidth="1"/>
    <col min="6668" max="6668" width="10" style="27" customWidth="1"/>
    <col min="6669" max="6669" width="0.140625" style="27" customWidth="1"/>
    <col min="6670" max="6670" width="10.28515625" style="27" customWidth="1"/>
    <col min="6671" max="6672" width="3.42578125" style="27" customWidth="1"/>
    <col min="6673" max="6673" width="0.7109375" style="27" customWidth="1"/>
    <col min="6674" max="6674" width="2.7109375" style="27" customWidth="1"/>
    <col min="6675" max="6675" width="10" style="27" customWidth="1"/>
    <col min="6676" max="6676" width="0.140625" style="27" customWidth="1"/>
    <col min="6677" max="6677" width="0.5703125" style="27" customWidth="1"/>
    <col min="6678" max="6678" width="0.140625" style="27" customWidth="1"/>
    <col min="6679" max="6911" width="9.140625" style="27"/>
    <col min="6912" max="6912" width="6.85546875" style="27" customWidth="1"/>
    <col min="6913" max="6913" width="32.85546875" style="27" customWidth="1"/>
    <col min="6914" max="6914" width="1.28515625" style="27" customWidth="1"/>
    <col min="6915" max="6917" width="10.28515625" style="27" customWidth="1"/>
    <col min="6918" max="6918" width="10" style="27" customWidth="1"/>
    <col min="6919" max="6919" width="0.140625" style="27" customWidth="1"/>
    <col min="6920" max="6920" width="5.85546875" style="27" customWidth="1"/>
    <col min="6921" max="6921" width="9.140625" style="27" hidden="1" customWidth="1"/>
    <col min="6922" max="6922" width="4.28515625" style="27" customWidth="1"/>
    <col min="6923" max="6923" width="10.28515625" style="27" customWidth="1"/>
    <col min="6924" max="6924" width="10" style="27" customWidth="1"/>
    <col min="6925" max="6925" width="0.140625" style="27" customWidth="1"/>
    <col min="6926" max="6926" width="10.28515625" style="27" customWidth="1"/>
    <col min="6927" max="6928" width="3.42578125" style="27" customWidth="1"/>
    <col min="6929" max="6929" width="0.7109375" style="27" customWidth="1"/>
    <col min="6930" max="6930" width="2.7109375" style="27" customWidth="1"/>
    <col min="6931" max="6931" width="10" style="27" customWidth="1"/>
    <col min="6932" max="6932" width="0.140625" style="27" customWidth="1"/>
    <col min="6933" max="6933" width="0.5703125" style="27" customWidth="1"/>
    <col min="6934" max="6934" width="0.140625" style="27" customWidth="1"/>
    <col min="6935" max="7167" width="9.140625" style="27"/>
    <col min="7168" max="7168" width="6.85546875" style="27" customWidth="1"/>
    <col min="7169" max="7169" width="32.85546875" style="27" customWidth="1"/>
    <col min="7170" max="7170" width="1.28515625" style="27" customWidth="1"/>
    <col min="7171" max="7173" width="10.28515625" style="27" customWidth="1"/>
    <col min="7174" max="7174" width="10" style="27" customWidth="1"/>
    <col min="7175" max="7175" width="0.140625" style="27" customWidth="1"/>
    <col min="7176" max="7176" width="5.85546875" style="27" customWidth="1"/>
    <col min="7177" max="7177" width="9.140625" style="27" hidden="1" customWidth="1"/>
    <col min="7178" max="7178" width="4.28515625" style="27" customWidth="1"/>
    <col min="7179" max="7179" width="10.28515625" style="27" customWidth="1"/>
    <col min="7180" max="7180" width="10" style="27" customWidth="1"/>
    <col min="7181" max="7181" width="0.140625" style="27" customWidth="1"/>
    <col min="7182" max="7182" width="10.28515625" style="27" customWidth="1"/>
    <col min="7183" max="7184" width="3.42578125" style="27" customWidth="1"/>
    <col min="7185" max="7185" width="0.7109375" style="27" customWidth="1"/>
    <col min="7186" max="7186" width="2.7109375" style="27" customWidth="1"/>
    <col min="7187" max="7187" width="10" style="27" customWidth="1"/>
    <col min="7188" max="7188" width="0.140625" style="27" customWidth="1"/>
    <col min="7189" max="7189" width="0.5703125" style="27" customWidth="1"/>
    <col min="7190" max="7190" width="0.140625" style="27" customWidth="1"/>
    <col min="7191" max="7423" width="9.140625" style="27"/>
    <col min="7424" max="7424" width="6.85546875" style="27" customWidth="1"/>
    <col min="7425" max="7425" width="32.85546875" style="27" customWidth="1"/>
    <col min="7426" max="7426" width="1.28515625" style="27" customWidth="1"/>
    <col min="7427" max="7429" width="10.28515625" style="27" customWidth="1"/>
    <col min="7430" max="7430" width="10" style="27" customWidth="1"/>
    <col min="7431" max="7431" width="0.140625" style="27" customWidth="1"/>
    <col min="7432" max="7432" width="5.85546875" style="27" customWidth="1"/>
    <col min="7433" max="7433" width="9.140625" style="27" hidden="1" customWidth="1"/>
    <col min="7434" max="7434" width="4.28515625" style="27" customWidth="1"/>
    <col min="7435" max="7435" width="10.28515625" style="27" customWidth="1"/>
    <col min="7436" max="7436" width="10" style="27" customWidth="1"/>
    <col min="7437" max="7437" width="0.140625" style="27" customWidth="1"/>
    <col min="7438" max="7438" width="10.28515625" style="27" customWidth="1"/>
    <col min="7439" max="7440" width="3.42578125" style="27" customWidth="1"/>
    <col min="7441" max="7441" width="0.7109375" style="27" customWidth="1"/>
    <col min="7442" max="7442" width="2.7109375" style="27" customWidth="1"/>
    <col min="7443" max="7443" width="10" style="27" customWidth="1"/>
    <col min="7444" max="7444" width="0.140625" style="27" customWidth="1"/>
    <col min="7445" max="7445" width="0.5703125" style="27" customWidth="1"/>
    <col min="7446" max="7446" width="0.140625" style="27" customWidth="1"/>
    <col min="7447" max="7679" width="9.140625" style="27"/>
    <col min="7680" max="7680" width="6.85546875" style="27" customWidth="1"/>
    <col min="7681" max="7681" width="32.85546875" style="27" customWidth="1"/>
    <col min="7682" max="7682" width="1.28515625" style="27" customWidth="1"/>
    <col min="7683" max="7685" width="10.28515625" style="27" customWidth="1"/>
    <col min="7686" max="7686" width="10" style="27" customWidth="1"/>
    <col min="7687" max="7687" width="0.140625" style="27" customWidth="1"/>
    <col min="7688" max="7688" width="5.85546875" style="27" customWidth="1"/>
    <col min="7689" max="7689" width="9.140625" style="27" hidden="1" customWidth="1"/>
    <col min="7690" max="7690" width="4.28515625" style="27" customWidth="1"/>
    <col min="7691" max="7691" width="10.28515625" style="27" customWidth="1"/>
    <col min="7692" max="7692" width="10" style="27" customWidth="1"/>
    <col min="7693" max="7693" width="0.140625" style="27" customWidth="1"/>
    <col min="7694" max="7694" width="10.28515625" style="27" customWidth="1"/>
    <col min="7695" max="7696" width="3.42578125" style="27" customWidth="1"/>
    <col min="7697" max="7697" width="0.7109375" style="27" customWidth="1"/>
    <col min="7698" max="7698" width="2.7109375" style="27" customWidth="1"/>
    <col min="7699" max="7699" width="10" style="27" customWidth="1"/>
    <col min="7700" max="7700" width="0.140625" style="27" customWidth="1"/>
    <col min="7701" max="7701" width="0.5703125" style="27" customWidth="1"/>
    <col min="7702" max="7702" width="0.140625" style="27" customWidth="1"/>
    <col min="7703" max="7935" width="9.140625" style="27"/>
    <col min="7936" max="7936" width="6.85546875" style="27" customWidth="1"/>
    <col min="7937" max="7937" width="32.85546875" style="27" customWidth="1"/>
    <col min="7938" max="7938" width="1.28515625" style="27" customWidth="1"/>
    <col min="7939" max="7941" width="10.28515625" style="27" customWidth="1"/>
    <col min="7942" max="7942" width="10" style="27" customWidth="1"/>
    <col min="7943" max="7943" width="0.140625" style="27" customWidth="1"/>
    <col min="7944" max="7944" width="5.85546875" style="27" customWidth="1"/>
    <col min="7945" max="7945" width="9.140625" style="27" hidden="1" customWidth="1"/>
    <col min="7946" max="7946" width="4.28515625" style="27" customWidth="1"/>
    <col min="7947" max="7947" width="10.28515625" style="27" customWidth="1"/>
    <col min="7948" max="7948" width="10" style="27" customWidth="1"/>
    <col min="7949" max="7949" width="0.140625" style="27" customWidth="1"/>
    <col min="7950" max="7950" width="10.28515625" style="27" customWidth="1"/>
    <col min="7951" max="7952" width="3.42578125" style="27" customWidth="1"/>
    <col min="7953" max="7953" width="0.7109375" style="27" customWidth="1"/>
    <col min="7954" max="7954" width="2.7109375" style="27" customWidth="1"/>
    <col min="7955" max="7955" width="10" style="27" customWidth="1"/>
    <col min="7956" max="7956" width="0.140625" style="27" customWidth="1"/>
    <col min="7957" max="7957" width="0.5703125" style="27" customWidth="1"/>
    <col min="7958" max="7958" width="0.140625" style="27" customWidth="1"/>
    <col min="7959" max="8191" width="9.140625" style="27"/>
    <col min="8192" max="8192" width="6.85546875" style="27" customWidth="1"/>
    <col min="8193" max="8193" width="32.85546875" style="27" customWidth="1"/>
    <col min="8194" max="8194" width="1.28515625" style="27" customWidth="1"/>
    <col min="8195" max="8197" width="10.28515625" style="27" customWidth="1"/>
    <col min="8198" max="8198" width="10" style="27" customWidth="1"/>
    <col min="8199" max="8199" width="0.140625" style="27" customWidth="1"/>
    <col min="8200" max="8200" width="5.85546875" style="27" customWidth="1"/>
    <col min="8201" max="8201" width="9.140625" style="27" hidden="1" customWidth="1"/>
    <col min="8202" max="8202" width="4.28515625" style="27" customWidth="1"/>
    <col min="8203" max="8203" width="10.28515625" style="27" customWidth="1"/>
    <col min="8204" max="8204" width="10" style="27" customWidth="1"/>
    <col min="8205" max="8205" width="0.140625" style="27" customWidth="1"/>
    <col min="8206" max="8206" width="10.28515625" style="27" customWidth="1"/>
    <col min="8207" max="8208" width="3.42578125" style="27" customWidth="1"/>
    <col min="8209" max="8209" width="0.7109375" style="27" customWidth="1"/>
    <col min="8210" max="8210" width="2.7109375" style="27" customWidth="1"/>
    <col min="8211" max="8211" width="10" style="27" customWidth="1"/>
    <col min="8212" max="8212" width="0.140625" style="27" customWidth="1"/>
    <col min="8213" max="8213" width="0.5703125" style="27" customWidth="1"/>
    <col min="8214" max="8214" width="0.140625" style="27" customWidth="1"/>
    <col min="8215" max="8447" width="9.140625" style="27"/>
    <col min="8448" max="8448" width="6.85546875" style="27" customWidth="1"/>
    <col min="8449" max="8449" width="32.85546875" style="27" customWidth="1"/>
    <col min="8450" max="8450" width="1.28515625" style="27" customWidth="1"/>
    <col min="8451" max="8453" width="10.28515625" style="27" customWidth="1"/>
    <col min="8454" max="8454" width="10" style="27" customWidth="1"/>
    <col min="8455" max="8455" width="0.140625" style="27" customWidth="1"/>
    <col min="8456" max="8456" width="5.85546875" style="27" customWidth="1"/>
    <col min="8457" max="8457" width="9.140625" style="27" hidden="1" customWidth="1"/>
    <col min="8458" max="8458" width="4.28515625" style="27" customWidth="1"/>
    <col min="8459" max="8459" width="10.28515625" style="27" customWidth="1"/>
    <col min="8460" max="8460" width="10" style="27" customWidth="1"/>
    <col min="8461" max="8461" width="0.140625" style="27" customWidth="1"/>
    <col min="8462" max="8462" width="10.28515625" style="27" customWidth="1"/>
    <col min="8463" max="8464" width="3.42578125" style="27" customWidth="1"/>
    <col min="8465" max="8465" width="0.7109375" style="27" customWidth="1"/>
    <col min="8466" max="8466" width="2.7109375" style="27" customWidth="1"/>
    <col min="8467" max="8467" width="10" style="27" customWidth="1"/>
    <col min="8468" max="8468" width="0.140625" style="27" customWidth="1"/>
    <col min="8469" max="8469" width="0.5703125" style="27" customWidth="1"/>
    <col min="8470" max="8470" width="0.140625" style="27" customWidth="1"/>
    <col min="8471" max="8703" width="9.140625" style="27"/>
    <col min="8704" max="8704" width="6.85546875" style="27" customWidth="1"/>
    <col min="8705" max="8705" width="32.85546875" style="27" customWidth="1"/>
    <col min="8706" max="8706" width="1.28515625" style="27" customWidth="1"/>
    <col min="8707" max="8709" width="10.28515625" style="27" customWidth="1"/>
    <col min="8710" max="8710" width="10" style="27" customWidth="1"/>
    <col min="8711" max="8711" width="0.140625" style="27" customWidth="1"/>
    <col min="8712" max="8712" width="5.85546875" style="27" customWidth="1"/>
    <col min="8713" max="8713" width="9.140625" style="27" hidden="1" customWidth="1"/>
    <col min="8714" max="8714" width="4.28515625" style="27" customWidth="1"/>
    <col min="8715" max="8715" width="10.28515625" style="27" customWidth="1"/>
    <col min="8716" max="8716" width="10" style="27" customWidth="1"/>
    <col min="8717" max="8717" width="0.140625" style="27" customWidth="1"/>
    <col min="8718" max="8718" width="10.28515625" style="27" customWidth="1"/>
    <col min="8719" max="8720" width="3.42578125" style="27" customWidth="1"/>
    <col min="8721" max="8721" width="0.7109375" style="27" customWidth="1"/>
    <col min="8722" max="8722" width="2.7109375" style="27" customWidth="1"/>
    <col min="8723" max="8723" width="10" style="27" customWidth="1"/>
    <col min="8724" max="8724" width="0.140625" style="27" customWidth="1"/>
    <col min="8725" max="8725" width="0.5703125" style="27" customWidth="1"/>
    <col min="8726" max="8726" width="0.140625" style="27" customWidth="1"/>
    <col min="8727" max="8959" width="9.140625" style="27"/>
    <col min="8960" max="8960" width="6.85546875" style="27" customWidth="1"/>
    <col min="8961" max="8961" width="32.85546875" style="27" customWidth="1"/>
    <col min="8962" max="8962" width="1.28515625" style="27" customWidth="1"/>
    <col min="8963" max="8965" width="10.28515625" style="27" customWidth="1"/>
    <col min="8966" max="8966" width="10" style="27" customWidth="1"/>
    <col min="8967" max="8967" width="0.140625" style="27" customWidth="1"/>
    <col min="8968" max="8968" width="5.85546875" style="27" customWidth="1"/>
    <col min="8969" max="8969" width="9.140625" style="27" hidden="1" customWidth="1"/>
    <col min="8970" max="8970" width="4.28515625" style="27" customWidth="1"/>
    <col min="8971" max="8971" width="10.28515625" style="27" customWidth="1"/>
    <col min="8972" max="8972" width="10" style="27" customWidth="1"/>
    <col min="8973" max="8973" width="0.140625" style="27" customWidth="1"/>
    <col min="8974" max="8974" width="10.28515625" style="27" customWidth="1"/>
    <col min="8975" max="8976" width="3.42578125" style="27" customWidth="1"/>
    <col min="8977" max="8977" width="0.7109375" style="27" customWidth="1"/>
    <col min="8978" max="8978" width="2.7109375" style="27" customWidth="1"/>
    <col min="8979" max="8979" width="10" style="27" customWidth="1"/>
    <col min="8980" max="8980" width="0.140625" style="27" customWidth="1"/>
    <col min="8981" max="8981" width="0.5703125" style="27" customWidth="1"/>
    <col min="8982" max="8982" width="0.140625" style="27" customWidth="1"/>
    <col min="8983" max="9215" width="9.140625" style="27"/>
    <col min="9216" max="9216" width="6.85546875" style="27" customWidth="1"/>
    <col min="9217" max="9217" width="32.85546875" style="27" customWidth="1"/>
    <col min="9218" max="9218" width="1.28515625" style="27" customWidth="1"/>
    <col min="9219" max="9221" width="10.28515625" style="27" customWidth="1"/>
    <col min="9222" max="9222" width="10" style="27" customWidth="1"/>
    <col min="9223" max="9223" width="0.140625" style="27" customWidth="1"/>
    <col min="9224" max="9224" width="5.85546875" style="27" customWidth="1"/>
    <col min="9225" max="9225" width="9.140625" style="27" hidden="1" customWidth="1"/>
    <col min="9226" max="9226" width="4.28515625" style="27" customWidth="1"/>
    <col min="9227" max="9227" width="10.28515625" style="27" customWidth="1"/>
    <col min="9228" max="9228" width="10" style="27" customWidth="1"/>
    <col min="9229" max="9229" width="0.140625" style="27" customWidth="1"/>
    <col min="9230" max="9230" width="10.28515625" style="27" customWidth="1"/>
    <col min="9231" max="9232" width="3.42578125" style="27" customWidth="1"/>
    <col min="9233" max="9233" width="0.7109375" style="27" customWidth="1"/>
    <col min="9234" max="9234" width="2.7109375" style="27" customWidth="1"/>
    <col min="9235" max="9235" width="10" style="27" customWidth="1"/>
    <col min="9236" max="9236" width="0.140625" style="27" customWidth="1"/>
    <col min="9237" max="9237" width="0.5703125" style="27" customWidth="1"/>
    <col min="9238" max="9238" width="0.140625" style="27" customWidth="1"/>
    <col min="9239" max="9471" width="9.140625" style="27"/>
    <col min="9472" max="9472" width="6.85546875" style="27" customWidth="1"/>
    <col min="9473" max="9473" width="32.85546875" style="27" customWidth="1"/>
    <col min="9474" max="9474" width="1.28515625" style="27" customWidth="1"/>
    <col min="9475" max="9477" width="10.28515625" style="27" customWidth="1"/>
    <col min="9478" max="9478" width="10" style="27" customWidth="1"/>
    <col min="9479" max="9479" width="0.140625" style="27" customWidth="1"/>
    <col min="9480" max="9480" width="5.85546875" style="27" customWidth="1"/>
    <col min="9481" max="9481" width="9.140625" style="27" hidden="1" customWidth="1"/>
    <col min="9482" max="9482" width="4.28515625" style="27" customWidth="1"/>
    <col min="9483" max="9483" width="10.28515625" style="27" customWidth="1"/>
    <col min="9484" max="9484" width="10" style="27" customWidth="1"/>
    <col min="9485" max="9485" width="0.140625" style="27" customWidth="1"/>
    <col min="9486" max="9486" width="10.28515625" style="27" customWidth="1"/>
    <col min="9487" max="9488" width="3.42578125" style="27" customWidth="1"/>
    <col min="9489" max="9489" width="0.7109375" style="27" customWidth="1"/>
    <col min="9490" max="9490" width="2.7109375" style="27" customWidth="1"/>
    <col min="9491" max="9491" width="10" style="27" customWidth="1"/>
    <col min="9492" max="9492" width="0.140625" style="27" customWidth="1"/>
    <col min="9493" max="9493" width="0.5703125" style="27" customWidth="1"/>
    <col min="9494" max="9494" width="0.140625" style="27" customWidth="1"/>
    <col min="9495" max="9727" width="9.140625" style="27"/>
    <col min="9728" max="9728" width="6.85546875" style="27" customWidth="1"/>
    <col min="9729" max="9729" width="32.85546875" style="27" customWidth="1"/>
    <col min="9730" max="9730" width="1.28515625" style="27" customWidth="1"/>
    <col min="9731" max="9733" width="10.28515625" style="27" customWidth="1"/>
    <col min="9734" max="9734" width="10" style="27" customWidth="1"/>
    <col min="9735" max="9735" width="0.140625" style="27" customWidth="1"/>
    <col min="9736" max="9736" width="5.85546875" style="27" customWidth="1"/>
    <col min="9737" max="9737" width="9.140625" style="27" hidden="1" customWidth="1"/>
    <col min="9738" max="9738" width="4.28515625" style="27" customWidth="1"/>
    <col min="9739" max="9739" width="10.28515625" style="27" customWidth="1"/>
    <col min="9740" max="9740" width="10" style="27" customWidth="1"/>
    <col min="9741" max="9741" width="0.140625" style="27" customWidth="1"/>
    <col min="9742" max="9742" width="10.28515625" style="27" customWidth="1"/>
    <col min="9743" max="9744" width="3.42578125" style="27" customWidth="1"/>
    <col min="9745" max="9745" width="0.7109375" style="27" customWidth="1"/>
    <col min="9746" max="9746" width="2.7109375" style="27" customWidth="1"/>
    <col min="9747" max="9747" width="10" style="27" customWidth="1"/>
    <col min="9748" max="9748" width="0.140625" style="27" customWidth="1"/>
    <col min="9749" max="9749" width="0.5703125" style="27" customWidth="1"/>
    <col min="9750" max="9750" width="0.140625" style="27" customWidth="1"/>
    <col min="9751" max="9983" width="9.140625" style="27"/>
    <col min="9984" max="9984" width="6.85546875" style="27" customWidth="1"/>
    <col min="9985" max="9985" width="32.85546875" style="27" customWidth="1"/>
    <col min="9986" max="9986" width="1.28515625" style="27" customWidth="1"/>
    <col min="9987" max="9989" width="10.28515625" style="27" customWidth="1"/>
    <col min="9990" max="9990" width="10" style="27" customWidth="1"/>
    <col min="9991" max="9991" width="0.140625" style="27" customWidth="1"/>
    <col min="9992" max="9992" width="5.85546875" style="27" customWidth="1"/>
    <col min="9993" max="9993" width="9.140625" style="27" hidden="1" customWidth="1"/>
    <col min="9994" max="9994" width="4.28515625" style="27" customWidth="1"/>
    <col min="9995" max="9995" width="10.28515625" style="27" customWidth="1"/>
    <col min="9996" max="9996" width="10" style="27" customWidth="1"/>
    <col min="9997" max="9997" width="0.140625" style="27" customWidth="1"/>
    <col min="9998" max="9998" width="10.28515625" style="27" customWidth="1"/>
    <col min="9999" max="10000" width="3.42578125" style="27" customWidth="1"/>
    <col min="10001" max="10001" width="0.7109375" style="27" customWidth="1"/>
    <col min="10002" max="10002" width="2.7109375" style="27" customWidth="1"/>
    <col min="10003" max="10003" width="10" style="27" customWidth="1"/>
    <col min="10004" max="10004" width="0.140625" style="27" customWidth="1"/>
    <col min="10005" max="10005" width="0.5703125" style="27" customWidth="1"/>
    <col min="10006" max="10006" width="0.140625" style="27" customWidth="1"/>
    <col min="10007" max="10239" width="9.140625" style="27"/>
    <col min="10240" max="10240" width="6.85546875" style="27" customWidth="1"/>
    <col min="10241" max="10241" width="32.85546875" style="27" customWidth="1"/>
    <col min="10242" max="10242" width="1.28515625" style="27" customWidth="1"/>
    <col min="10243" max="10245" width="10.28515625" style="27" customWidth="1"/>
    <col min="10246" max="10246" width="10" style="27" customWidth="1"/>
    <col min="10247" max="10247" width="0.140625" style="27" customWidth="1"/>
    <col min="10248" max="10248" width="5.85546875" style="27" customWidth="1"/>
    <col min="10249" max="10249" width="9.140625" style="27" hidden="1" customWidth="1"/>
    <col min="10250" max="10250" width="4.28515625" style="27" customWidth="1"/>
    <col min="10251" max="10251" width="10.28515625" style="27" customWidth="1"/>
    <col min="10252" max="10252" width="10" style="27" customWidth="1"/>
    <col min="10253" max="10253" width="0.140625" style="27" customWidth="1"/>
    <col min="10254" max="10254" width="10.28515625" style="27" customWidth="1"/>
    <col min="10255" max="10256" width="3.42578125" style="27" customWidth="1"/>
    <col min="10257" max="10257" width="0.7109375" style="27" customWidth="1"/>
    <col min="10258" max="10258" width="2.7109375" style="27" customWidth="1"/>
    <col min="10259" max="10259" width="10" style="27" customWidth="1"/>
    <col min="10260" max="10260" width="0.140625" style="27" customWidth="1"/>
    <col min="10261" max="10261" width="0.5703125" style="27" customWidth="1"/>
    <col min="10262" max="10262" width="0.140625" style="27" customWidth="1"/>
    <col min="10263" max="10495" width="9.140625" style="27"/>
    <col min="10496" max="10496" width="6.85546875" style="27" customWidth="1"/>
    <col min="10497" max="10497" width="32.85546875" style="27" customWidth="1"/>
    <col min="10498" max="10498" width="1.28515625" style="27" customWidth="1"/>
    <col min="10499" max="10501" width="10.28515625" style="27" customWidth="1"/>
    <col min="10502" max="10502" width="10" style="27" customWidth="1"/>
    <col min="10503" max="10503" width="0.140625" style="27" customWidth="1"/>
    <col min="10504" max="10504" width="5.85546875" style="27" customWidth="1"/>
    <col min="10505" max="10505" width="9.140625" style="27" hidden="1" customWidth="1"/>
    <col min="10506" max="10506" width="4.28515625" style="27" customWidth="1"/>
    <col min="10507" max="10507" width="10.28515625" style="27" customWidth="1"/>
    <col min="10508" max="10508" width="10" style="27" customWidth="1"/>
    <col min="10509" max="10509" width="0.140625" style="27" customWidth="1"/>
    <col min="10510" max="10510" width="10.28515625" style="27" customWidth="1"/>
    <col min="10511" max="10512" width="3.42578125" style="27" customWidth="1"/>
    <col min="10513" max="10513" width="0.7109375" style="27" customWidth="1"/>
    <col min="10514" max="10514" width="2.7109375" style="27" customWidth="1"/>
    <col min="10515" max="10515" width="10" style="27" customWidth="1"/>
    <col min="10516" max="10516" width="0.140625" style="27" customWidth="1"/>
    <col min="10517" max="10517" width="0.5703125" style="27" customWidth="1"/>
    <col min="10518" max="10518" width="0.140625" style="27" customWidth="1"/>
    <col min="10519" max="10751" width="9.140625" style="27"/>
    <col min="10752" max="10752" width="6.85546875" style="27" customWidth="1"/>
    <col min="10753" max="10753" width="32.85546875" style="27" customWidth="1"/>
    <col min="10754" max="10754" width="1.28515625" style="27" customWidth="1"/>
    <col min="10755" max="10757" width="10.28515625" style="27" customWidth="1"/>
    <col min="10758" max="10758" width="10" style="27" customWidth="1"/>
    <col min="10759" max="10759" width="0.140625" style="27" customWidth="1"/>
    <col min="10760" max="10760" width="5.85546875" style="27" customWidth="1"/>
    <col min="10761" max="10761" width="9.140625" style="27" hidden="1" customWidth="1"/>
    <col min="10762" max="10762" width="4.28515625" style="27" customWidth="1"/>
    <col min="10763" max="10763" width="10.28515625" style="27" customWidth="1"/>
    <col min="10764" max="10764" width="10" style="27" customWidth="1"/>
    <col min="10765" max="10765" width="0.140625" style="27" customWidth="1"/>
    <col min="10766" max="10766" width="10.28515625" style="27" customWidth="1"/>
    <col min="10767" max="10768" width="3.42578125" style="27" customWidth="1"/>
    <col min="10769" max="10769" width="0.7109375" style="27" customWidth="1"/>
    <col min="10770" max="10770" width="2.7109375" style="27" customWidth="1"/>
    <col min="10771" max="10771" width="10" style="27" customWidth="1"/>
    <col min="10772" max="10772" width="0.140625" style="27" customWidth="1"/>
    <col min="10773" max="10773" width="0.5703125" style="27" customWidth="1"/>
    <col min="10774" max="10774" width="0.140625" style="27" customWidth="1"/>
    <col min="10775" max="11007" width="9.140625" style="27"/>
    <col min="11008" max="11008" width="6.85546875" style="27" customWidth="1"/>
    <col min="11009" max="11009" width="32.85546875" style="27" customWidth="1"/>
    <col min="11010" max="11010" width="1.28515625" style="27" customWidth="1"/>
    <col min="11011" max="11013" width="10.28515625" style="27" customWidth="1"/>
    <col min="11014" max="11014" width="10" style="27" customWidth="1"/>
    <col min="11015" max="11015" width="0.140625" style="27" customWidth="1"/>
    <col min="11016" max="11016" width="5.85546875" style="27" customWidth="1"/>
    <col min="11017" max="11017" width="9.140625" style="27" hidden="1" customWidth="1"/>
    <col min="11018" max="11018" width="4.28515625" style="27" customWidth="1"/>
    <col min="11019" max="11019" width="10.28515625" style="27" customWidth="1"/>
    <col min="11020" max="11020" width="10" style="27" customWidth="1"/>
    <col min="11021" max="11021" width="0.140625" style="27" customWidth="1"/>
    <col min="11022" max="11022" width="10.28515625" style="27" customWidth="1"/>
    <col min="11023" max="11024" width="3.42578125" style="27" customWidth="1"/>
    <col min="11025" max="11025" width="0.7109375" style="27" customWidth="1"/>
    <col min="11026" max="11026" width="2.7109375" style="27" customWidth="1"/>
    <col min="11027" max="11027" width="10" style="27" customWidth="1"/>
    <col min="11028" max="11028" width="0.140625" style="27" customWidth="1"/>
    <col min="11029" max="11029" width="0.5703125" style="27" customWidth="1"/>
    <col min="11030" max="11030" width="0.140625" style="27" customWidth="1"/>
    <col min="11031" max="11263" width="9.140625" style="27"/>
    <col min="11264" max="11264" width="6.85546875" style="27" customWidth="1"/>
    <col min="11265" max="11265" width="32.85546875" style="27" customWidth="1"/>
    <col min="11266" max="11266" width="1.28515625" style="27" customWidth="1"/>
    <col min="11267" max="11269" width="10.28515625" style="27" customWidth="1"/>
    <col min="11270" max="11270" width="10" style="27" customWidth="1"/>
    <col min="11271" max="11271" width="0.140625" style="27" customWidth="1"/>
    <col min="11272" max="11272" width="5.85546875" style="27" customWidth="1"/>
    <col min="11273" max="11273" width="9.140625" style="27" hidden="1" customWidth="1"/>
    <col min="11274" max="11274" width="4.28515625" style="27" customWidth="1"/>
    <col min="11275" max="11275" width="10.28515625" style="27" customWidth="1"/>
    <col min="11276" max="11276" width="10" style="27" customWidth="1"/>
    <col min="11277" max="11277" width="0.140625" style="27" customWidth="1"/>
    <col min="11278" max="11278" width="10.28515625" style="27" customWidth="1"/>
    <col min="11279" max="11280" width="3.42578125" style="27" customWidth="1"/>
    <col min="11281" max="11281" width="0.7109375" style="27" customWidth="1"/>
    <col min="11282" max="11282" width="2.7109375" style="27" customWidth="1"/>
    <col min="11283" max="11283" width="10" style="27" customWidth="1"/>
    <col min="11284" max="11284" width="0.140625" style="27" customWidth="1"/>
    <col min="11285" max="11285" width="0.5703125" style="27" customWidth="1"/>
    <col min="11286" max="11286" width="0.140625" style="27" customWidth="1"/>
    <col min="11287" max="11519" width="9.140625" style="27"/>
    <col min="11520" max="11520" width="6.85546875" style="27" customWidth="1"/>
    <col min="11521" max="11521" width="32.85546875" style="27" customWidth="1"/>
    <col min="11522" max="11522" width="1.28515625" style="27" customWidth="1"/>
    <col min="11523" max="11525" width="10.28515625" style="27" customWidth="1"/>
    <col min="11526" max="11526" width="10" style="27" customWidth="1"/>
    <col min="11527" max="11527" width="0.140625" style="27" customWidth="1"/>
    <col min="11528" max="11528" width="5.85546875" style="27" customWidth="1"/>
    <col min="11529" max="11529" width="9.140625" style="27" hidden="1" customWidth="1"/>
    <col min="11530" max="11530" width="4.28515625" style="27" customWidth="1"/>
    <col min="11531" max="11531" width="10.28515625" style="27" customWidth="1"/>
    <col min="11532" max="11532" width="10" style="27" customWidth="1"/>
    <col min="11533" max="11533" width="0.140625" style="27" customWidth="1"/>
    <col min="11534" max="11534" width="10.28515625" style="27" customWidth="1"/>
    <col min="11535" max="11536" width="3.42578125" style="27" customWidth="1"/>
    <col min="11537" max="11537" width="0.7109375" style="27" customWidth="1"/>
    <col min="11538" max="11538" width="2.7109375" style="27" customWidth="1"/>
    <col min="11539" max="11539" width="10" style="27" customWidth="1"/>
    <col min="11540" max="11540" width="0.140625" style="27" customWidth="1"/>
    <col min="11541" max="11541" width="0.5703125" style="27" customWidth="1"/>
    <col min="11542" max="11542" width="0.140625" style="27" customWidth="1"/>
    <col min="11543" max="11775" width="9.140625" style="27"/>
    <col min="11776" max="11776" width="6.85546875" style="27" customWidth="1"/>
    <col min="11777" max="11777" width="32.85546875" style="27" customWidth="1"/>
    <col min="11778" max="11778" width="1.28515625" style="27" customWidth="1"/>
    <col min="11779" max="11781" width="10.28515625" style="27" customWidth="1"/>
    <col min="11782" max="11782" width="10" style="27" customWidth="1"/>
    <col min="11783" max="11783" width="0.140625" style="27" customWidth="1"/>
    <col min="11784" max="11784" width="5.85546875" style="27" customWidth="1"/>
    <col min="11785" max="11785" width="9.140625" style="27" hidden="1" customWidth="1"/>
    <col min="11786" max="11786" width="4.28515625" style="27" customWidth="1"/>
    <col min="11787" max="11787" width="10.28515625" style="27" customWidth="1"/>
    <col min="11788" max="11788" width="10" style="27" customWidth="1"/>
    <col min="11789" max="11789" width="0.140625" style="27" customWidth="1"/>
    <col min="11790" max="11790" width="10.28515625" style="27" customWidth="1"/>
    <col min="11791" max="11792" width="3.42578125" style="27" customWidth="1"/>
    <col min="11793" max="11793" width="0.7109375" style="27" customWidth="1"/>
    <col min="11794" max="11794" width="2.7109375" style="27" customWidth="1"/>
    <col min="11795" max="11795" width="10" style="27" customWidth="1"/>
    <col min="11796" max="11796" width="0.140625" style="27" customWidth="1"/>
    <col min="11797" max="11797" width="0.5703125" style="27" customWidth="1"/>
    <col min="11798" max="11798" width="0.140625" style="27" customWidth="1"/>
    <col min="11799" max="12031" width="9.140625" style="27"/>
    <col min="12032" max="12032" width="6.85546875" style="27" customWidth="1"/>
    <col min="12033" max="12033" width="32.85546875" style="27" customWidth="1"/>
    <col min="12034" max="12034" width="1.28515625" style="27" customWidth="1"/>
    <col min="12035" max="12037" width="10.28515625" style="27" customWidth="1"/>
    <col min="12038" max="12038" width="10" style="27" customWidth="1"/>
    <col min="12039" max="12039" width="0.140625" style="27" customWidth="1"/>
    <col min="12040" max="12040" width="5.85546875" style="27" customWidth="1"/>
    <col min="12041" max="12041" width="9.140625" style="27" hidden="1" customWidth="1"/>
    <col min="12042" max="12042" width="4.28515625" style="27" customWidth="1"/>
    <col min="12043" max="12043" width="10.28515625" style="27" customWidth="1"/>
    <col min="12044" max="12044" width="10" style="27" customWidth="1"/>
    <col min="12045" max="12045" width="0.140625" style="27" customWidth="1"/>
    <col min="12046" max="12046" width="10.28515625" style="27" customWidth="1"/>
    <col min="12047" max="12048" width="3.42578125" style="27" customWidth="1"/>
    <col min="12049" max="12049" width="0.7109375" style="27" customWidth="1"/>
    <col min="12050" max="12050" width="2.7109375" style="27" customWidth="1"/>
    <col min="12051" max="12051" width="10" style="27" customWidth="1"/>
    <col min="12052" max="12052" width="0.140625" style="27" customWidth="1"/>
    <col min="12053" max="12053" width="0.5703125" style="27" customWidth="1"/>
    <col min="12054" max="12054" width="0.140625" style="27" customWidth="1"/>
    <col min="12055" max="12287" width="9.140625" style="27"/>
    <col min="12288" max="12288" width="6.85546875" style="27" customWidth="1"/>
    <col min="12289" max="12289" width="32.85546875" style="27" customWidth="1"/>
    <col min="12290" max="12290" width="1.28515625" style="27" customWidth="1"/>
    <col min="12291" max="12293" width="10.28515625" style="27" customWidth="1"/>
    <col min="12294" max="12294" width="10" style="27" customWidth="1"/>
    <col min="12295" max="12295" width="0.140625" style="27" customWidth="1"/>
    <col min="12296" max="12296" width="5.85546875" style="27" customWidth="1"/>
    <col min="12297" max="12297" width="9.140625" style="27" hidden="1" customWidth="1"/>
    <col min="12298" max="12298" width="4.28515625" style="27" customWidth="1"/>
    <col min="12299" max="12299" width="10.28515625" style="27" customWidth="1"/>
    <col min="12300" max="12300" width="10" style="27" customWidth="1"/>
    <col min="12301" max="12301" width="0.140625" style="27" customWidth="1"/>
    <col min="12302" max="12302" width="10.28515625" style="27" customWidth="1"/>
    <col min="12303" max="12304" width="3.42578125" style="27" customWidth="1"/>
    <col min="12305" max="12305" width="0.7109375" style="27" customWidth="1"/>
    <col min="12306" max="12306" width="2.7109375" style="27" customWidth="1"/>
    <col min="12307" max="12307" width="10" style="27" customWidth="1"/>
    <col min="12308" max="12308" width="0.140625" style="27" customWidth="1"/>
    <col min="12309" max="12309" width="0.5703125" style="27" customWidth="1"/>
    <col min="12310" max="12310" width="0.140625" style="27" customWidth="1"/>
    <col min="12311" max="12543" width="9.140625" style="27"/>
    <col min="12544" max="12544" width="6.85546875" style="27" customWidth="1"/>
    <col min="12545" max="12545" width="32.85546875" style="27" customWidth="1"/>
    <col min="12546" max="12546" width="1.28515625" style="27" customWidth="1"/>
    <col min="12547" max="12549" width="10.28515625" style="27" customWidth="1"/>
    <col min="12550" max="12550" width="10" style="27" customWidth="1"/>
    <col min="12551" max="12551" width="0.140625" style="27" customWidth="1"/>
    <col min="12552" max="12552" width="5.85546875" style="27" customWidth="1"/>
    <col min="12553" max="12553" width="9.140625" style="27" hidden="1" customWidth="1"/>
    <col min="12554" max="12554" width="4.28515625" style="27" customWidth="1"/>
    <col min="12555" max="12555" width="10.28515625" style="27" customWidth="1"/>
    <col min="12556" max="12556" width="10" style="27" customWidth="1"/>
    <col min="12557" max="12557" width="0.140625" style="27" customWidth="1"/>
    <col min="12558" max="12558" width="10.28515625" style="27" customWidth="1"/>
    <col min="12559" max="12560" width="3.42578125" style="27" customWidth="1"/>
    <col min="12561" max="12561" width="0.7109375" style="27" customWidth="1"/>
    <col min="12562" max="12562" width="2.7109375" style="27" customWidth="1"/>
    <col min="12563" max="12563" width="10" style="27" customWidth="1"/>
    <col min="12564" max="12564" width="0.140625" style="27" customWidth="1"/>
    <col min="12565" max="12565" width="0.5703125" style="27" customWidth="1"/>
    <col min="12566" max="12566" width="0.140625" style="27" customWidth="1"/>
    <col min="12567" max="12799" width="9.140625" style="27"/>
    <col min="12800" max="12800" width="6.85546875" style="27" customWidth="1"/>
    <col min="12801" max="12801" width="32.85546875" style="27" customWidth="1"/>
    <col min="12802" max="12802" width="1.28515625" style="27" customWidth="1"/>
    <col min="12803" max="12805" width="10.28515625" style="27" customWidth="1"/>
    <col min="12806" max="12806" width="10" style="27" customWidth="1"/>
    <col min="12807" max="12807" width="0.140625" style="27" customWidth="1"/>
    <col min="12808" max="12808" width="5.85546875" style="27" customWidth="1"/>
    <col min="12809" max="12809" width="9.140625" style="27" hidden="1" customWidth="1"/>
    <col min="12810" max="12810" width="4.28515625" style="27" customWidth="1"/>
    <col min="12811" max="12811" width="10.28515625" style="27" customWidth="1"/>
    <col min="12812" max="12812" width="10" style="27" customWidth="1"/>
    <col min="12813" max="12813" width="0.140625" style="27" customWidth="1"/>
    <col min="12814" max="12814" width="10.28515625" style="27" customWidth="1"/>
    <col min="12815" max="12816" width="3.42578125" style="27" customWidth="1"/>
    <col min="12817" max="12817" width="0.7109375" style="27" customWidth="1"/>
    <col min="12818" max="12818" width="2.7109375" style="27" customWidth="1"/>
    <col min="12819" max="12819" width="10" style="27" customWidth="1"/>
    <col min="12820" max="12820" width="0.140625" style="27" customWidth="1"/>
    <col min="12821" max="12821" width="0.5703125" style="27" customWidth="1"/>
    <col min="12822" max="12822" width="0.140625" style="27" customWidth="1"/>
    <col min="12823" max="13055" width="9.140625" style="27"/>
    <col min="13056" max="13056" width="6.85546875" style="27" customWidth="1"/>
    <col min="13057" max="13057" width="32.85546875" style="27" customWidth="1"/>
    <col min="13058" max="13058" width="1.28515625" style="27" customWidth="1"/>
    <col min="13059" max="13061" width="10.28515625" style="27" customWidth="1"/>
    <col min="13062" max="13062" width="10" style="27" customWidth="1"/>
    <col min="13063" max="13063" width="0.140625" style="27" customWidth="1"/>
    <col min="13064" max="13064" width="5.85546875" style="27" customWidth="1"/>
    <col min="13065" max="13065" width="9.140625" style="27" hidden="1" customWidth="1"/>
    <col min="13066" max="13066" width="4.28515625" style="27" customWidth="1"/>
    <col min="13067" max="13067" width="10.28515625" style="27" customWidth="1"/>
    <col min="13068" max="13068" width="10" style="27" customWidth="1"/>
    <col min="13069" max="13069" width="0.140625" style="27" customWidth="1"/>
    <col min="13070" max="13070" width="10.28515625" style="27" customWidth="1"/>
    <col min="13071" max="13072" width="3.42578125" style="27" customWidth="1"/>
    <col min="13073" max="13073" width="0.7109375" style="27" customWidth="1"/>
    <col min="13074" max="13074" width="2.7109375" style="27" customWidth="1"/>
    <col min="13075" max="13075" width="10" style="27" customWidth="1"/>
    <col min="13076" max="13076" width="0.140625" style="27" customWidth="1"/>
    <col min="13077" max="13077" width="0.5703125" style="27" customWidth="1"/>
    <col min="13078" max="13078" width="0.140625" style="27" customWidth="1"/>
    <col min="13079" max="13311" width="9.140625" style="27"/>
    <col min="13312" max="13312" width="6.85546875" style="27" customWidth="1"/>
    <col min="13313" max="13313" width="32.85546875" style="27" customWidth="1"/>
    <col min="13314" max="13314" width="1.28515625" style="27" customWidth="1"/>
    <col min="13315" max="13317" width="10.28515625" style="27" customWidth="1"/>
    <col min="13318" max="13318" width="10" style="27" customWidth="1"/>
    <col min="13319" max="13319" width="0.140625" style="27" customWidth="1"/>
    <col min="13320" max="13320" width="5.85546875" style="27" customWidth="1"/>
    <col min="13321" max="13321" width="9.140625" style="27" hidden="1" customWidth="1"/>
    <col min="13322" max="13322" width="4.28515625" style="27" customWidth="1"/>
    <col min="13323" max="13323" width="10.28515625" style="27" customWidth="1"/>
    <col min="13324" max="13324" width="10" style="27" customWidth="1"/>
    <col min="13325" max="13325" width="0.140625" style="27" customWidth="1"/>
    <col min="13326" max="13326" width="10.28515625" style="27" customWidth="1"/>
    <col min="13327" max="13328" width="3.42578125" style="27" customWidth="1"/>
    <col min="13329" max="13329" width="0.7109375" style="27" customWidth="1"/>
    <col min="13330" max="13330" width="2.7109375" style="27" customWidth="1"/>
    <col min="13331" max="13331" width="10" style="27" customWidth="1"/>
    <col min="13332" max="13332" width="0.140625" style="27" customWidth="1"/>
    <col min="13333" max="13333" width="0.5703125" style="27" customWidth="1"/>
    <col min="13334" max="13334" width="0.140625" style="27" customWidth="1"/>
    <col min="13335" max="13567" width="9.140625" style="27"/>
    <col min="13568" max="13568" width="6.85546875" style="27" customWidth="1"/>
    <col min="13569" max="13569" width="32.85546875" style="27" customWidth="1"/>
    <col min="13570" max="13570" width="1.28515625" style="27" customWidth="1"/>
    <col min="13571" max="13573" width="10.28515625" style="27" customWidth="1"/>
    <col min="13574" max="13574" width="10" style="27" customWidth="1"/>
    <col min="13575" max="13575" width="0.140625" style="27" customWidth="1"/>
    <col min="13576" max="13576" width="5.85546875" style="27" customWidth="1"/>
    <col min="13577" max="13577" width="9.140625" style="27" hidden="1" customWidth="1"/>
    <col min="13578" max="13578" width="4.28515625" style="27" customWidth="1"/>
    <col min="13579" max="13579" width="10.28515625" style="27" customWidth="1"/>
    <col min="13580" max="13580" width="10" style="27" customWidth="1"/>
    <col min="13581" max="13581" width="0.140625" style="27" customWidth="1"/>
    <col min="13582" max="13582" width="10.28515625" style="27" customWidth="1"/>
    <col min="13583" max="13584" width="3.42578125" style="27" customWidth="1"/>
    <col min="13585" max="13585" width="0.7109375" style="27" customWidth="1"/>
    <col min="13586" max="13586" width="2.7109375" style="27" customWidth="1"/>
    <col min="13587" max="13587" width="10" style="27" customWidth="1"/>
    <col min="13588" max="13588" width="0.140625" style="27" customWidth="1"/>
    <col min="13589" max="13589" width="0.5703125" style="27" customWidth="1"/>
    <col min="13590" max="13590" width="0.140625" style="27" customWidth="1"/>
    <col min="13591" max="13823" width="9.140625" style="27"/>
    <col min="13824" max="13824" width="6.85546875" style="27" customWidth="1"/>
    <col min="13825" max="13825" width="32.85546875" style="27" customWidth="1"/>
    <col min="13826" max="13826" width="1.28515625" style="27" customWidth="1"/>
    <col min="13827" max="13829" width="10.28515625" style="27" customWidth="1"/>
    <col min="13830" max="13830" width="10" style="27" customWidth="1"/>
    <col min="13831" max="13831" width="0.140625" style="27" customWidth="1"/>
    <col min="13832" max="13832" width="5.85546875" style="27" customWidth="1"/>
    <col min="13833" max="13833" width="9.140625" style="27" hidden="1" customWidth="1"/>
    <col min="13834" max="13834" width="4.28515625" style="27" customWidth="1"/>
    <col min="13835" max="13835" width="10.28515625" style="27" customWidth="1"/>
    <col min="13836" max="13836" width="10" style="27" customWidth="1"/>
    <col min="13837" max="13837" width="0.140625" style="27" customWidth="1"/>
    <col min="13838" max="13838" width="10.28515625" style="27" customWidth="1"/>
    <col min="13839" max="13840" width="3.42578125" style="27" customWidth="1"/>
    <col min="13841" max="13841" width="0.7109375" style="27" customWidth="1"/>
    <col min="13842" max="13842" width="2.7109375" style="27" customWidth="1"/>
    <col min="13843" max="13843" width="10" style="27" customWidth="1"/>
    <col min="13844" max="13844" width="0.140625" style="27" customWidth="1"/>
    <col min="13845" max="13845" width="0.5703125" style="27" customWidth="1"/>
    <col min="13846" max="13846" width="0.140625" style="27" customWidth="1"/>
    <col min="13847" max="14079" width="9.140625" style="27"/>
    <col min="14080" max="14080" width="6.85546875" style="27" customWidth="1"/>
    <col min="14081" max="14081" width="32.85546875" style="27" customWidth="1"/>
    <col min="14082" max="14082" width="1.28515625" style="27" customWidth="1"/>
    <col min="14083" max="14085" width="10.28515625" style="27" customWidth="1"/>
    <col min="14086" max="14086" width="10" style="27" customWidth="1"/>
    <col min="14087" max="14087" width="0.140625" style="27" customWidth="1"/>
    <col min="14088" max="14088" width="5.85546875" style="27" customWidth="1"/>
    <col min="14089" max="14089" width="9.140625" style="27" hidden="1" customWidth="1"/>
    <col min="14090" max="14090" width="4.28515625" style="27" customWidth="1"/>
    <col min="14091" max="14091" width="10.28515625" style="27" customWidth="1"/>
    <col min="14092" max="14092" width="10" style="27" customWidth="1"/>
    <col min="14093" max="14093" width="0.140625" style="27" customWidth="1"/>
    <col min="14094" max="14094" width="10.28515625" style="27" customWidth="1"/>
    <col min="14095" max="14096" width="3.42578125" style="27" customWidth="1"/>
    <col min="14097" max="14097" width="0.7109375" style="27" customWidth="1"/>
    <col min="14098" max="14098" width="2.7109375" style="27" customWidth="1"/>
    <col min="14099" max="14099" width="10" style="27" customWidth="1"/>
    <col min="14100" max="14100" width="0.140625" style="27" customWidth="1"/>
    <col min="14101" max="14101" width="0.5703125" style="27" customWidth="1"/>
    <col min="14102" max="14102" width="0.140625" style="27" customWidth="1"/>
    <col min="14103" max="14335" width="9.140625" style="27"/>
    <col min="14336" max="14336" width="6.85546875" style="27" customWidth="1"/>
    <col min="14337" max="14337" width="32.85546875" style="27" customWidth="1"/>
    <col min="14338" max="14338" width="1.28515625" style="27" customWidth="1"/>
    <col min="14339" max="14341" width="10.28515625" style="27" customWidth="1"/>
    <col min="14342" max="14342" width="10" style="27" customWidth="1"/>
    <col min="14343" max="14343" width="0.140625" style="27" customWidth="1"/>
    <col min="14344" max="14344" width="5.85546875" style="27" customWidth="1"/>
    <col min="14345" max="14345" width="9.140625" style="27" hidden="1" customWidth="1"/>
    <col min="14346" max="14346" width="4.28515625" style="27" customWidth="1"/>
    <col min="14347" max="14347" width="10.28515625" style="27" customWidth="1"/>
    <col min="14348" max="14348" width="10" style="27" customWidth="1"/>
    <col min="14349" max="14349" width="0.140625" style="27" customWidth="1"/>
    <col min="14350" max="14350" width="10.28515625" style="27" customWidth="1"/>
    <col min="14351" max="14352" width="3.42578125" style="27" customWidth="1"/>
    <col min="14353" max="14353" width="0.7109375" style="27" customWidth="1"/>
    <col min="14354" max="14354" width="2.7109375" style="27" customWidth="1"/>
    <col min="14355" max="14355" width="10" style="27" customWidth="1"/>
    <col min="14356" max="14356" width="0.140625" style="27" customWidth="1"/>
    <col min="14357" max="14357" width="0.5703125" style="27" customWidth="1"/>
    <col min="14358" max="14358" width="0.140625" style="27" customWidth="1"/>
    <col min="14359" max="14591" width="9.140625" style="27"/>
    <col min="14592" max="14592" width="6.85546875" style="27" customWidth="1"/>
    <col min="14593" max="14593" width="32.85546875" style="27" customWidth="1"/>
    <col min="14594" max="14594" width="1.28515625" style="27" customWidth="1"/>
    <col min="14595" max="14597" width="10.28515625" style="27" customWidth="1"/>
    <col min="14598" max="14598" width="10" style="27" customWidth="1"/>
    <col min="14599" max="14599" width="0.140625" style="27" customWidth="1"/>
    <col min="14600" max="14600" width="5.85546875" style="27" customWidth="1"/>
    <col min="14601" max="14601" width="9.140625" style="27" hidden="1" customWidth="1"/>
    <col min="14602" max="14602" width="4.28515625" style="27" customWidth="1"/>
    <col min="14603" max="14603" width="10.28515625" style="27" customWidth="1"/>
    <col min="14604" max="14604" width="10" style="27" customWidth="1"/>
    <col min="14605" max="14605" width="0.140625" style="27" customWidth="1"/>
    <col min="14606" max="14606" width="10.28515625" style="27" customWidth="1"/>
    <col min="14607" max="14608" width="3.42578125" style="27" customWidth="1"/>
    <col min="14609" max="14609" width="0.7109375" style="27" customWidth="1"/>
    <col min="14610" max="14610" width="2.7109375" style="27" customWidth="1"/>
    <col min="14611" max="14611" width="10" style="27" customWidth="1"/>
    <col min="14612" max="14612" width="0.140625" style="27" customWidth="1"/>
    <col min="14613" max="14613" width="0.5703125" style="27" customWidth="1"/>
    <col min="14614" max="14614" width="0.140625" style="27" customWidth="1"/>
    <col min="14615" max="14847" width="9.140625" style="27"/>
    <col min="14848" max="14848" width="6.85546875" style="27" customWidth="1"/>
    <col min="14849" max="14849" width="32.85546875" style="27" customWidth="1"/>
    <col min="14850" max="14850" width="1.28515625" style="27" customWidth="1"/>
    <col min="14851" max="14853" width="10.28515625" style="27" customWidth="1"/>
    <col min="14854" max="14854" width="10" style="27" customWidth="1"/>
    <col min="14855" max="14855" width="0.140625" style="27" customWidth="1"/>
    <col min="14856" max="14856" width="5.85546875" style="27" customWidth="1"/>
    <col min="14857" max="14857" width="9.140625" style="27" hidden="1" customWidth="1"/>
    <col min="14858" max="14858" width="4.28515625" style="27" customWidth="1"/>
    <col min="14859" max="14859" width="10.28515625" style="27" customWidth="1"/>
    <col min="14860" max="14860" width="10" style="27" customWidth="1"/>
    <col min="14861" max="14861" width="0.140625" style="27" customWidth="1"/>
    <col min="14862" max="14862" width="10.28515625" style="27" customWidth="1"/>
    <col min="14863" max="14864" width="3.42578125" style="27" customWidth="1"/>
    <col min="14865" max="14865" width="0.7109375" style="27" customWidth="1"/>
    <col min="14866" max="14866" width="2.7109375" style="27" customWidth="1"/>
    <col min="14867" max="14867" width="10" style="27" customWidth="1"/>
    <col min="14868" max="14868" width="0.140625" style="27" customWidth="1"/>
    <col min="14869" max="14869" width="0.5703125" style="27" customWidth="1"/>
    <col min="14870" max="14870" width="0.140625" style="27" customWidth="1"/>
    <col min="14871" max="15103" width="9.140625" style="27"/>
    <col min="15104" max="15104" width="6.85546875" style="27" customWidth="1"/>
    <col min="15105" max="15105" width="32.85546875" style="27" customWidth="1"/>
    <col min="15106" max="15106" width="1.28515625" style="27" customWidth="1"/>
    <col min="15107" max="15109" width="10.28515625" style="27" customWidth="1"/>
    <col min="15110" max="15110" width="10" style="27" customWidth="1"/>
    <col min="15111" max="15111" width="0.140625" style="27" customWidth="1"/>
    <col min="15112" max="15112" width="5.85546875" style="27" customWidth="1"/>
    <col min="15113" max="15113" width="9.140625" style="27" hidden="1" customWidth="1"/>
    <col min="15114" max="15114" width="4.28515625" style="27" customWidth="1"/>
    <col min="15115" max="15115" width="10.28515625" style="27" customWidth="1"/>
    <col min="15116" max="15116" width="10" style="27" customWidth="1"/>
    <col min="15117" max="15117" width="0.140625" style="27" customWidth="1"/>
    <col min="15118" max="15118" width="10.28515625" style="27" customWidth="1"/>
    <col min="15119" max="15120" width="3.42578125" style="27" customWidth="1"/>
    <col min="15121" max="15121" width="0.7109375" style="27" customWidth="1"/>
    <col min="15122" max="15122" width="2.7109375" style="27" customWidth="1"/>
    <col min="15123" max="15123" width="10" style="27" customWidth="1"/>
    <col min="15124" max="15124" width="0.140625" style="27" customWidth="1"/>
    <col min="15125" max="15125" width="0.5703125" style="27" customWidth="1"/>
    <col min="15126" max="15126" width="0.140625" style="27" customWidth="1"/>
    <col min="15127" max="15359" width="9.140625" style="27"/>
    <col min="15360" max="15360" width="6.85546875" style="27" customWidth="1"/>
    <col min="15361" max="15361" width="32.85546875" style="27" customWidth="1"/>
    <col min="15362" max="15362" width="1.28515625" style="27" customWidth="1"/>
    <col min="15363" max="15365" width="10.28515625" style="27" customWidth="1"/>
    <col min="15366" max="15366" width="10" style="27" customWidth="1"/>
    <col min="15367" max="15367" width="0.140625" style="27" customWidth="1"/>
    <col min="15368" max="15368" width="5.85546875" style="27" customWidth="1"/>
    <col min="15369" max="15369" width="9.140625" style="27" hidden="1" customWidth="1"/>
    <col min="15370" max="15370" width="4.28515625" style="27" customWidth="1"/>
    <col min="15371" max="15371" width="10.28515625" style="27" customWidth="1"/>
    <col min="15372" max="15372" width="10" style="27" customWidth="1"/>
    <col min="15373" max="15373" width="0.140625" style="27" customWidth="1"/>
    <col min="15374" max="15374" width="10.28515625" style="27" customWidth="1"/>
    <col min="15375" max="15376" width="3.42578125" style="27" customWidth="1"/>
    <col min="15377" max="15377" width="0.7109375" style="27" customWidth="1"/>
    <col min="15378" max="15378" width="2.7109375" style="27" customWidth="1"/>
    <col min="15379" max="15379" width="10" style="27" customWidth="1"/>
    <col min="15380" max="15380" width="0.140625" style="27" customWidth="1"/>
    <col min="15381" max="15381" width="0.5703125" style="27" customWidth="1"/>
    <col min="15382" max="15382" width="0.140625" style="27" customWidth="1"/>
    <col min="15383" max="15615" width="9.140625" style="27"/>
    <col min="15616" max="15616" width="6.85546875" style="27" customWidth="1"/>
    <col min="15617" max="15617" width="32.85546875" style="27" customWidth="1"/>
    <col min="15618" max="15618" width="1.28515625" style="27" customWidth="1"/>
    <col min="15619" max="15621" width="10.28515625" style="27" customWidth="1"/>
    <col min="15622" max="15622" width="10" style="27" customWidth="1"/>
    <col min="15623" max="15623" width="0.140625" style="27" customWidth="1"/>
    <col min="15624" max="15624" width="5.85546875" style="27" customWidth="1"/>
    <col min="15625" max="15625" width="9.140625" style="27" hidden="1" customWidth="1"/>
    <col min="15626" max="15626" width="4.28515625" style="27" customWidth="1"/>
    <col min="15627" max="15627" width="10.28515625" style="27" customWidth="1"/>
    <col min="15628" max="15628" width="10" style="27" customWidth="1"/>
    <col min="15629" max="15629" width="0.140625" style="27" customWidth="1"/>
    <col min="15630" max="15630" width="10.28515625" style="27" customWidth="1"/>
    <col min="15631" max="15632" width="3.42578125" style="27" customWidth="1"/>
    <col min="15633" max="15633" width="0.7109375" style="27" customWidth="1"/>
    <col min="15634" max="15634" width="2.7109375" style="27" customWidth="1"/>
    <col min="15635" max="15635" width="10" style="27" customWidth="1"/>
    <col min="15636" max="15636" width="0.140625" style="27" customWidth="1"/>
    <col min="15637" max="15637" width="0.5703125" style="27" customWidth="1"/>
    <col min="15638" max="15638" width="0.140625" style="27" customWidth="1"/>
    <col min="15639" max="15871" width="9.140625" style="27"/>
    <col min="15872" max="15872" width="6.85546875" style="27" customWidth="1"/>
    <col min="15873" max="15873" width="32.85546875" style="27" customWidth="1"/>
    <col min="15874" max="15874" width="1.28515625" style="27" customWidth="1"/>
    <col min="15875" max="15877" width="10.28515625" style="27" customWidth="1"/>
    <col min="15878" max="15878" width="10" style="27" customWidth="1"/>
    <col min="15879" max="15879" width="0.140625" style="27" customWidth="1"/>
    <col min="15880" max="15880" width="5.85546875" style="27" customWidth="1"/>
    <col min="15881" max="15881" width="9.140625" style="27" hidden="1" customWidth="1"/>
    <col min="15882" max="15882" width="4.28515625" style="27" customWidth="1"/>
    <col min="15883" max="15883" width="10.28515625" style="27" customWidth="1"/>
    <col min="15884" max="15884" width="10" style="27" customWidth="1"/>
    <col min="15885" max="15885" width="0.140625" style="27" customWidth="1"/>
    <col min="15886" max="15886" width="10.28515625" style="27" customWidth="1"/>
    <col min="15887" max="15888" width="3.42578125" style="27" customWidth="1"/>
    <col min="15889" max="15889" width="0.7109375" style="27" customWidth="1"/>
    <col min="15890" max="15890" width="2.7109375" style="27" customWidth="1"/>
    <col min="15891" max="15891" width="10" style="27" customWidth="1"/>
    <col min="15892" max="15892" width="0.140625" style="27" customWidth="1"/>
    <col min="15893" max="15893" width="0.5703125" style="27" customWidth="1"/>
    <col min="15894" max="15894" width="0.140625" style="27" customWidth="1"/>
    <col min="15895" max="16127" width="9.140625" style="27"/>
    <col min="16128" max="16128" width="6.85546875" style="27" customWidth="1"/>
    <col min="16129" max="16129" width="32.85546875" style="27" customWidth="1"/>
    <col min="16130" max="16130" width="1.28515625" style="27" customWidth="1"/>
    <col min="16131" max="16133" width="10.28515625" style="27" customWidth="1"/>
    <col min="16134" max="16134" width="10" style="27" customWidth="1"/>
    <col min="16135" max="16135" width="0.140625" style="27" customWidth="1"/>
    <col min="16136" max="16136" width="5.85546875" style="27" customWidth="1"/>
    <col min="16137" max="16137" width="9.140625" style="27" hidden="1" customWidth="1"/>
    <col min="16138" max="16138" width="4.28515625" style="27" customWidth="1"/>
    <col min="16139" max="16139" width="10.28515625" style="27" customWidth="1"/>
    <col min="16140" max="16140" width="10" style="27" customWidth="1"/>
    <col min="16141" max="16141" width="0.140625" style="27" customWidth="1"/>
    <col min="16142" max="16142" width="10.28515625" style="27" customWidth="1"/>
    <col min="16143" max="16144" width="3.42578125" style="27" customWidth="1"/>
    <col min="16145" max="16145" width="0.7109375" style="27" customWidth="1"/>
    <col min="16146" max="16146" width="2.7109375" style="27" customWidth="1"/>
    <col min="16147" max="16147" width="10" style="27" customWidth="1"/>
    <col min="16148" max="16148" width="0.140625" style="27" customWidth="1"/>
    <col min="16149" max="16149" width="0.5703125" style="27" customWidth="1"/>
    <col min="16150" max="16150" width="0.140625" style="27" customWidth="1"/>
    <col min="16151" max="16384" width="9.140625" style="27"/>
  </cols>
  <sheetData>
    <row r="1" spans="1:22" ht="3.95" customHeight="1" x14ac:dyDescent="0.2"/>
    <row r="2" spans="1:22" x14ac:dyDescent="0.2">
      <c r="B2" s="91" t="s">
        <v>1073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2" ht="27" customHeight="1" x14ac:dyDescent="0.2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S3" s="92" t="s">
        <v>1074</v>
      </c>
      <c r="T3" s="92"/>
      <c r="U3" s="92"/>
      <c r="V3" s="92"/>
    </row>
    <row r="4" spans="1:22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22" ht="18" customHeight="1" x14ac:dyDescent="0.2">
      <c r="Q5" s="93" t="s">
        <v>1075</v>
      </c>
      <c r="R5" s="93"/>
      <c r="S5" s="93"/>
      <c r="T5" s="93"/>
      <c r="U5" s="93"/>
    </row>
    <row r="6" spans="1:22" ht="24.75" customHeight="1" x14ac:dyDescent="0.2">
      <c r="A6" s="28"/>
      <c r="B6" s="94" t="s">
        <v>1076</v>
      </c>
      <c r="C6" s="95"/>
      <c r="D6" s="96"/>
      <c r="E6" s="94" t="s">
        <v>1</v>
      </c>
      <c r="F6" s="95"/>
      <c r="G6" s="95"/>
      <c r="H6" s="96"/>
      <c r="I6" s="94" t="s">
        <v>2</v>
      </c>
      <c r="J6" s="95"/>
      <c r="K6" s="95"/>
      <c r="L6" s="95"/>
      <c r="M6" s="95"/>
      <c r="N6" s="96"/>
      <c r="O6" s="94" t="s">
        <v>3</v>
      </c>
      <c r="P6" s="95"/>
      <c r="Q6" s="95"/>
      <c r="R6" s="95"/>
      <c r="S6" s="95"/>
      <c r="T6" s="95"/>
      <c r="U6" s="96"/>
    </row>
    <row r="7" spans="1:22" ht="18" customHeight="1" x14ac:dyDescent="0.2">
      <c r="A7" s="78" t="s">
        <v>1009</v>
      </c>
      <c r="B7" s="76" t="s">
        <v>1077</v>
      </c>
      <c r="C7" s="83"/>
      <c r="D7" s="86" t="s">
        <v>8</v>
      </c>
      <c r="E7" s="78" t="s">
        <v>1078</v>
      </c>
      <c r="F7" s="76" t="s">
        <v>7</v>
      </c>
      <c r="G7" s="77"/>
      <c r="H7" s="29"/>
      <c r="I7" s="80" t="s">
        <v>1079</v>
      </c>
      <c r="J7" s="82"/>
      <c r="K7" s="81"/>
      <c r="L7" s="76" t="s">
        <v>7</v>
      </c>
      <c r="M7" s="77"/>
      <c r="N7" s="29"/>
      <c r="O7" s="78" t="s">
        <v>1080</v>
      </c>
      <c r="P7" s="76" t="s">
        <v>7</v>
      </c>
      <c r="Q7" s="77"/>
      <c r="R7" s="77"/>
      <c r="S7" s="77"/>
      <c r="T7" s="77"/>
      <c r="U7" s="29"/>
    </row>
    <row r="8" spans="1:22" ht="23.25" customHeight="1" x14ac:dyDescent="0.2">
      <c r="A8" s="79"/>
      <c r="B8" s="84"/>
      <c r="C8" s="85"/>
      <c r="D8" s="87"/>
      <c r="E8" s="79"/>
      <c r="F8" s="30" t="s">
        <v>11</v>
      </c>
      <c r="G8" s="80" t="s">
        <v>1004</v>
      </c>
      <c r="H8" s="81"/>
      <c r="I8" s="88"/>
      <c r="J8" s="89"/>
      <c r="K8" s="90"/>
      <c r="L8" s="30" t="s">
        <v>11</v>
      </c>
      <c r="M8" s="80" t="s">
        <v>1004</v>
      </c>
      <c r="N8" s="81"/>
      <c r="O8" s="79"/>
      <c r="P8" s="80" t="s">
        <v>11</v>
      </c>
      <c r="Q8" s="82"/>
      <c r="R8" s="82"/>
      <c r="S8" s="81"/>
      <c r="T8" s="80" t="s">
        <v>1004</v>
      </c>
      <c r="U8" s="81"/>
    </row>
    <row r="9" spans="1:22" ht="18" customHeight="1" x14ac:dyDescent="0.2">
      <c r="A9" s="31" t="s">
        <v>150</v>
      </c>
      <c r="B9" s="73" t="s">
        <v>149</v>
      </c>
      <c r="C9" s="74"/>
      <c r="D9" s="31" t="s">
        <v>192</v>
      </c>
      <c r="E9" s="31" t="s">
        <v>187</v>
      </c>
      <c r="F9" s="31" t="s">
        <v>182</v>
      </c>
      <c r="G9" s="73" t="s">
        <v>177</v>
      </c>
      <c r="H9" s="74"/>
      <c r="I9" s="73" t="s">
        <v>172</v>
      </c>
      <c r="J9" s="75"/>
      <c r="K9" s="74"/>
      <c r="L9" s="31" t="s">
        <v>167</v>
      </c>
      <c r="M9" s="73" t="s">
        <v>159</v>
      </c>
      <c r="N9" s="74"/>
      <c r="O9" s="31" t="s">
        <v>160</v>
      </c>
      <c r="P9" s="73" t="s">
        <v>151</v>
      </c>
      <c r="Q9" s="75"/>
      <c r="R9" s="75"/>
      <c r="S9" s="74"/>
      <c r="T9" s="73" t="s">
        <v>592</v>
      </c>
      <c r="U9" s="74"/>
    </row>
    <row r="10" spans="1:22" ht="18.75" customHeight="1" x14ac:dyDescent="0.2">
      <c r="A10" s="32" t="s">
        <v>1081</v>
      </c>
      <c r="B10" s="59" t="s">
        <v>1082</v>
      </c>
      <c r="C10" s="60"/>
      <c r="D10" s="32"/>
      <c r="E10" s="33">
        <v>1607963.9</v>
      </c>
      <c r="F10" s="33">
        <v>0</v>
      </c>
      <c r="G10" s="64">
        <v>1607963.9</v>
      </c>
      <c r="H10" s="65"/>
      <c r="I10" s="64">
        <v>1607963.9</v>
      </c>
      <c r="J10" s="66"/>
      <c r="K10" s="65"/>
      <c r="L10" s="33">
        <v>0</v>
      </c>
      <c r="M10" s="64">
        <v>1607963.9</v>
      </c>
      <c r="N10" s="65"/>
      <c r="O10" s="33">
        <f>+P10+T10</f>
        <v>-1173593.8</v>
      </c>
      <c r="P10" s="67">
        <v>-362142.5</v>
      </c>
      <c r="Q10" s="68"/>
      <c r="R10" s="68"/>
      <c r="S10" s="69"/>
      <c r="T10" s="34">
        <v>-811451.3</v>
      </c>
      <c r="U10" s="34"/>
    </row>
    <row r="11" spans="1:22" ht="31.5" customHeight="1" x14ac:dyDescent="0.2">
      <c r="A11" s="32" t="s">
        <v>1083</v>
      </c>
      <c r="B11" s="59" t="s">
        <v>1084</v>
      </c>
      <c r="C11" s="60"/>
      <c r="D11" s="32"/>
      <c r="E11" s="35">
        <f>+E10</f>
        <v>1607963.9</v>
      </c>
      <c r="F11" s="36"/>
      <c r="G11" s="70">
        <f>+G10</f>
        <v>1607963.9</v>
      </c>
      <c r="H11" s="71"/>
      <c r="I11" s="70">
        <f>+I10</f>
        <v>1607963.9</v>
      </c>
      <c r="J11" s="72"/>
      <c r="K11" s="71"/>
      <c r="L11" s="36"/>
      <c r="M11" s="70">
        <f>+M10</f>
        <v>1607963.9</v>
      </c>
      <c r="N11" s="71"/>
      <c r="O11" s="35">
        <f>+O10</f>
        <v>-1173593.8</v>
      </c>
      <c r="P11" s="70">
        <f>+P10</f>
        <v>-362142.5</v>
      </c>
      <c r="Q11" s="72"/>
      <c r="R11" s="72"/>
      <c r="S11" s="71"/>
      <c r="T11" s="61">
        <f>+T10</f>
        <v>-811451.3</v>
      </c>
      <c r="U11" s="62"/>
    </row>
    <row r="12" spans="1:22" ht="17.25" customHeight="1" x14ac:dyDescent="0.2">
      <c r="A12" s="32" t="s">
        <v>1085</v>
      </c>
      <c r="B12" s="59" t="s">
        <v>1086</v>
      </c>
      <c r="C12" s="60"/>
      <c r="D12" s="32"/>
      <c r="E12" s="35"/>
      <c r="F12" s="36"/>
      <c r="G12" s="61"/>
      <c r="H12" s="62"/>
      <c r="I12" s="61"/>
      <c r="J12" s="63"/>
      <c r="K12" s="62"/>
      <c r="L12" s="36"/>
      <c r="M12" s="61"/>
      <c r="N12" s="62"/>
      <c r="O12" s="36"/>
      <c r="P12" s="61"/>
      <c r="Q12" s="63"/>
      <c r="R12" s="63"/>
      <c r="S12" s="62"/>
      <c r="T12" s="61"/>
      <c r="U12" s="62"/>
    </row>
    <row r="13" spans="1:22" ht="17.25" customHeight="1" x14ac:dyDescent="0.2">
      <c r="A13" s="32" t="s">
        <v>1087</v>
      </c>
      <c r="B13" s="59" t="s">
        <v>1088</v>
      </c>
      <c r="C13" s="60"/>
      <c r="D13" s="32"/>
      <c r="E13" s="35">
        <f>+E11</f>
        <v>1607963.9</v>
      </c>
      <c r="F13" s="36"/>
      <c r="G13" s="64">
        <v>1607963.9</v>
      </c>
      <c r="H13" s="65"/>
      <c r="I13" s="64">
        <v>1607963.9</v>
      </c>
      <c r="J13" s="66"/>
      <c r="K13" s="65"/>
      <c r="L13" s="36"/>
      <c r="M13" s="64">
        <v>1607963.9</v>
      </c>
      <c r="N13" s="65"/>
      <c r="O13" s="33">
        <f>+O11</f>
        <v>-1173593.8</v>
      </c>
      <c r="P13" s="67">
        <f>+P11</f>
        <v>-362142.5</v>
      </c>
      <c r="Q13" s="68"/>
      <c r="R13" s="68"/>
      <c r="S13" s="69"/>
      <c r="T13" s="34">
        <f>+T11</f>
        <v>-811451.3</v>
      </c>
      <c r="U13" s="34"/>
    </row>
    <row r="14" spans="1:22" ht="31.5" customHeight="1" x14ac:dyDescent="0.2">
      <c r="A14" s="32" t="s">
        <v>1089</v>
      </c>
      <c r="B14" s="59" t="s">
        <v>1090</v>
      </c>
      <c r="C14" s="60"/>
      <c r="D14" s="32"/>
      <c r="E14" s="35">
        <f>+E13</f>
        <v>1607963.9</v>
      </c>
      <c r="F14" s="36"/>
      <c r="G14" s="70">
        <f>+G13</f>
        <v>1607963.9</v>
      </c>
      <c r="H14" s="71"/>
      <c r="I14" s="70">
        <f>+I13</f>
        <v>1607963.9</v>
      </c>
      <c r="J14" s="72"/>
      <c r="K14" s="71"/>
      <c r="L14" s="36"/>
      <c r="M14" s="70">
        <f>+M13</f>
        <v>1607963.9</v>
      </c>
      <c r="N14" s="71"/>
      <c r="O14" s="35">
        <f>+O13</f>
        <v>-1173593.8</v>
      </c>
      <c r="P14" s="70">
        <f>+P13</f>
        <v>-362142.5</v>
      </c>
      <c r="Q14" s="72"/>
      <c r="R14" s="72"/>
      <c r="S14" s="71"/>
      <c r="T14" s="61">
        <f>+T13</f>
        <v>-811451.3</v>
      </c>
      <c r="U14" s="62"/>
    </row>
    <row r="15" spans="1:22" ht="31.5" customHeight="1" x14ac:dyDescent="0.2">
      <c r="A15" s="32" t="s">
        <v>1091</v>
      </c>
      <c r="B15" s="59" t="s">
        <v>1092</v>
      </c>
      <c r="C15" s="60"/>
      <c r="D15" s="32" t="s">
        <v>1093</v>
      </c>
      <c r="E15" s="36"/>
      <c r="F15" s="36"/>
      <c r="G15" s="61"/>
      <c r="H15" s="62"/>
      <c r="I15" s="61"/>
      <c r="J15" s="63"/>
      <c r="K15" s="62"/>
      <c r="L15" s="36"/>
      <c r="M15" s="61"/>
      <c r="N15" s="62"/>
      <c r="O15" s="36"/>
      <c r="P15" s="61"/>
      <c r="Q15" s="63"/>
      <c r="R15" s="63"/>
      <c r="S15" s="62"/>
      <c r="T15" s="61" t="s">
        <v>606</v>
      </c>
      <c r="U15" s="62"/>
    </row>
    <row r="16" spans="1:22" ht="31.5" customHeight="1" x14ac:dyDescent="0.2">
      <c r="A16" s="32" t="s">
        <v>1094</v>
      </c>
      <c r="B16" s="59" t="s">
        <v>1095</v>
      </c>
      <c r="C16" s="60"/>
      <c r="D16" s="32"/>
      <c r="E16" s="36"/>
      <c r="F16" s="36"/>
      <c r="G16" s="61"/>
      <c r="H16" s="62"/>
      <c r="I16" s="61"/>
      <c r="J16" s="63"/>
      <c r="K16" s="62"/>
      <c r="L16" s="36"/>
      <c r="M16" s="61" t="s">
        <v>606</v>
      </c>
      <c r="N16" s="62"/>
      <c r="O16" s="36"/>
      <c r="P16" s="61"/>
      <c r="Q16" s="63"/>
      <c r="R16" s="63"/>
      <c r="S16" s="62"/>
      <c r="T16" s="61" t="s">
        <v>606</v>
      </c>
      <c r="U16" s="62"/>
    </row>
    <row r="17" spans="1:21" ht="31.5" customHeight="1" x14ac:dyDescent="0.2">
      <c r="A17" s="32" t="s">
        <v>1096</v>
      </c>
      <c r="B17" s="59" t="s">
        <v>1097</v>
      </c>
      <c r="C17" s="60"/>
      <c r="D17" s="32"/>
      <c r="E17" s="36"/>
      <c r="F17" s="36"/>
      <c r="G17" s="61"/>
      <c r="H17" s="62"/>
      <c r="I17" s="61"/>
      <c r="J17" s="63"/>
      <c r="K17" s="62"/>
      <c r="L17" s="36"/>
      <c r="M17" s="61" t="s">
        <v>606</v>
      </c>
      <c r="N17" s="62"/>
      <c r="O17" s="36"/>
      <c r="P17" s="61"/>
      <c r="Q17" s="63"/>
      <c r="R17" s="63"/>
      <c r="S17" s="62"/>
      <c r="T17" s="61" t="s">
        <v>606</v>
      </c>
      <c r="U17" s="62"/>
    </row>
    <row r="18" spans="1:21" ht="31.5" customHeight="1" x14ac:dyDescent="0.2">
      <c r="A18" s="32" t="s">
        <v>1098</v>
      </c>
      <c r="B18" s="59" t="s">
        <v>1099</v>
      </c>
      <c r="C18" s="60"/>
      <c r="D18" s="32" t="s">
        <v>1100</v>
      </c>
      <c r="E18" s="36"/>
      <c r="F18" s="36" t="s">
        <v>606</v>
      </c>
      <c r="G18" s="61" t="s">
        <v>606</v>
      </c>
      <c r="H18" s="62"/>
      <c r="I18" s="61" t="s">
        <v>606</v>
      </c>
      <c r="J18" s="63"/>
      <c r="K18" s="62"/>
      <c r="L18" s="36" t="s">
        <v>606</v>
      </c>
      <c r="M18" s="61"/>
      <c r="N18" s="62"/>
      <c r="O18" s="36"/>
      <c r="P18" s="61" t="s">
        <v>606</v>
      </c>
      <c r="Q18" s="63"/>
      <c r="R18" s="63"/>
      <c r="S18" s="62"/>
      <c r="T18" s="61"/>
      <c r="U18" s="62"/>
    </row>
    <row r="19" spans="1:21" ht="31.5" customHeight="1" x14ac:dyDescent="0.2">
      <c r="A19" s="32" t="s">
        <v>1101</v>
      </c>
      <c r="B19" s="59" t="s">
        <v>1102</v>
      </c>
      <c r="C19" s="60"/>
      <c r="D19" s="32"/>
      <c r="E19" s="36"/>
      <c r="F19" s="36" t="s">
        <v>606</v>
      </c>
      <c r="G19" s="61" t="s">
        <v>606</v>
      </c>
      <c r="H19" s="62"/>
      <c r="I19" s="61" t="s">
        <v>606</v>
      </c>
      <c r="J19" s="63"/>
      <c r="K19" s="62"/>
      <c r="L19" s="36" t="s">
        <v>606</v>
      </c>
      <c r="M19" s="61"/>
      <c r="N19" s="62"/>
      <c r="O19" s="36"/>
      <c r="P19" s="61" t="s">
        <v>606</v>
      </c>
      <c r="Q19" s="63"/>
      <c r="R19" s="63"/>
      <c r="S19" s="62"/>
      <c r="T19" s="61"/>
      <c r="U19" s="62"/>
    </row>
    <row r="20" spans="1:21" ht="31.5" customHeight="1" x14ac:dyDescent="0.2">
      <c r="A20" s="32" t="s">
        <v>1103</v>
      </c>
      <c r="B20" s="59" t="s">
        <v>1104</v>
      </c>
      <c r="C20" s="60"/>
      <c r="D20" s="32"/>
      <c r="E20" s="36"/>
      <c r="F20" s="36" t="s">
        <v>606</v>
      </c>
      <c r="G20" s="61" t="s">
        <v>606</v>
      </c>
      <c r="H20" s="62"/>
      <c r="I20" s="61" t="s">
        <v>606</v>
      </c>
      <c r="J20" s="63"/>
      <c r="K20" s="62"/>
      <c r="L20" s="36" t="s">
        <v>606</v>
      </c>
      <c r="M20" s="61"/>
      <c r="N20" s="62"/>
      <c r="O20" s="36"/>
      <c r="P20" s="61" t="s">
        <v>606</v>
      </c>
      <c r="Q20" s="63"/>
      <c r="R20" s="63"/>
      <c r="S20" s="62"/>
      <c r="T20" s="61"/>
      <c r="U20" s="62"/>
    </row>
    <row r="21" spans="1:21" ht="31.5" customHeight="1" x14ac:dyDescent="0.2">
      <c r="A21" s="32" t="s">
        <v>1105</v>
      </c>
      <c r="B21" s="59" t="s">
        <v>1106</v>
      </c>
      <c r="C21" s="60"/>
      <c r="D21" s="32"/>
      <c r="E21" s="36" t="s">
        <v>606</v>
      </c>
      <c r="F21" s="36" t="s">
        <v>606</v>
      </c>
      <c r="G21" s="61" t="s">
        <v>606</v>
      </c>
      <c r="H21" s="62"/>
      <c r="I21" s="61" t="s">
        <v>606</v>
      </c>
      <c r="J21" s="63"/>
      <c r="K21" s="62"/>
      <c r="L21" s="36" t="s">
        <v>606</v>
      </c>
      <c r="M21" s="61" t="s">
        <v>606</v>
      </c>
      <c r="N21" s="62"/>
      <c r="O21" s="36" t="s">
        <v>606</v>
      </c>
      <c r="P21" s="61" t="s">
        <v>606</v>
      </c>
      <c r="Q21" s="63"/>
      <c r="R21" s="63"/>
      <c r="S21" s="62"/>
      <c r="T21" s="61" t="s">
        <v>606</v>
      </c>
      <c r="U21" s="62"/>
    </row>
    <row r="22" spans="1:21" ht="31.5" customHeight="1" x14ac:dyDescent="0.2">
      <c r="A22" s="32" t="s">
        <v>1107</v>
      </c>
      <c r="B22" s="59" t="s">
        <v>1108</v>
      </c>
      <c r="C22" s="60"/>
      <c r="D22" s="32"/>
      <c r="E22" s="36" t="s">
        <v>606</v>
      </c>
      <c r="F22" s="36"/>
      <c r="G22" s="61"/>
      <c r="H22" s="62"/>
      <c r="I22" s="61"/>
      <c r="J22" s="63"/>
      <c r="K22" s="62"/>
      <c r="L22" s="36"/>
      <c r="M22" s="61"/>
      <c r="N22" s="62"/>
      <c r="O22" s="36" t="s">
        <v>606</v>
      </c>
      <c r="P22" s="61"/>
      <c r="Q22" s="63"/>
      <c r="R22" s="63"/>
      <c r="S22" s="62"/>
      <c r="T22" s="61"/>
      <c r="U22" s="62"/>
    </row>
    <row r="23" spans="1:21" ht="33.75" customHeight="1" x14ac:dyDescent="0.2">
      <c r="A23" s="32" t="s">
        <v>1109</v>
      </c>
      <c r="B23" s="59" t="s">
        <v>1110</v>
      </c>
      <c r="C23" s="60"/>
      <c r="D23" s="32"/>
      <c r="E23" s="36"/>
      <c r="F23" s="36"/>
      <c r="G23" s="61"/>
      <c r="H23" s="62"/>
      <c r="I23" s="61"/>
      <c r="J23" s="63"/>
      <c r="K23" s="62"/>
      <c r="L23" s="36"/>
      <c r="M23" s="61"/>
      <c r="N23" s="62"/>
      <c r="O23" s="36"/>
      <c r="P23" s="61"/>
      <c r="Q23" s="63"/>
      <c r="R23" s="63"/>
      <c r="S23" s="62"/>
      <c r="T23" s="61"/>
      <c r="U23" s="62"/>
    </row>
    <row r="24" spans="1:21" ht="16.5" customHeight="1" x14ac:dyDescent="0.2">
      <c r="A24" s="32" t="s">
        <v>1111</v>
      </c>
      <c r="B24" s="59" t="s">
        <v>1112</v>
      </c>
      <c r="C24" s="60"/>
      <c r="D24" s="32"/>
      <c r="E24" s="36"/>
      <c r="F24" s="36"/>
      <c r="G24" s="61"/>
      <c r="H24" s="62"/>
      <c r="I24" s="61"/>
      <c r="J24" s="63"/>
      <c r="K24" s="62"/>
      <c r="L24" s="36"/>
      <c r="M24" s="61"/>
      <c r="N24" s="62"/>
      <c r="O24" s="36"/>
      <c r="P24" s="61"/>
      <c r="Q24" s="63"/>
      <c r="R24" s="63"/>
      <c r="S24" s="62"/>
      <c r="T24" s="61"/>
      <c r="U24" s="62"/>
    </row>
  </sheetData>
  <mergeCells count="114">
    <mergeCell ref="A7:A8"/>
    <mergeCell ref="B7:C8"/>
    <mergeCell ref="D7:D8"/>
    <mergeCell ref="E7:E8"/>
    <mergeCell ref="F7:G7"/>
    <mergeCell ref="I7:K8"/>
    <mergeCell ref="B2:Q4"/>
    <mergeCell ref="S3:V3"/>
    <mergeCell ref="Q5:U5"/>
    <mergeCell ref="B6:D6"/>
    <mergeCell ref="E6:H6"/>
    <mergeCell ref="I6:N6"/>
    <mergeCell ref="O6:U6"/>
    <mergeCell ref="B9:C9"/>
    <mergeCell ref="G9:H9"/>
    <mergeCell ref="I9:K9"/>
    <mergeCell ref="M9:N9"/>
    <mergeCell ref="P9:S9"/>
    <mergeCell ref="T9:U9"/>
    <mergeCell ref="L7:M7"/>
    <mergeCell ref="O7:O8"/>
    <mergeCell ref="P7:T7"/>
    <mergeCell ref="G8:H8"/>
    <mergeCell ref="M8:N8"/>
    <mergeCell ref="P8:S8"/>
    <mergeCell ref="T8:U8"/>
    <mergeCell ref="T11:U11"/>
    <mergeCell ref="B12:C12"/>
    <mergeCell ref="G12:H12"/>
    <mergeCell ref="I12:K12"/>
    <mergeCell ref="M12:N12"/>
    <mergeCell ref="P12:S12"/>
    <mergeCell ref="T12:U12"/>
    <mergeCell ref="B10:C10"/>
    <mergeCell ref="G10:H10"/>
    <mergeCell ref="I10:K10"/>
    <mergeCell ref="M10:N10"/>
    <mergeCell ref="P10:S10"/>
    <mergeCell ref="B11:C11"/>
    <mergeCell ref="G11:H11"/>
    <mergeCell ref="I11:K11"/>
    <mergeCell ref="M11:N11"/>
    <mergeCell ref="P11:S11"/>
    <mergeCell ref="B13:C13"/>
    <mergeCell ref="G13:H13"/>
    <mergeCell ref="I13:K13"/>
    <mergeCell ref="M13:N13"/>
    <mergeCell ref="P13:S13"/>
    <mergeCell ref="B14:C14"/>
    <mergeCell ref="G14:H14"/>
    <mergeCell ref="I14:K14"/>
    <mergeCell ref="M14:N14"/>
    <mergeCell ref="P14:S14"/>
    <mergeCell ref="B16:C16"/>
    <mergeCell ref="G16:H16"/>
    <mergeCell ref="I16:K16"/>
    <mergeCell ref="M16:N16"/>
    <mergeCell ref="P16:S16"/>
    <mergeCell ref="T16:U16"/>
    <mergeCell ref="T14:U14"/>
    <mergeCell ref="B15:C15"/>
    <mergeCell ref="G15:H15"/>
    <mergeCell ref="I15:K15"/>
    <mergeCell ref="M15:N15"/>
    <mergeCell ref="P15:S15"/>
    <mergeCell ref="T15:U15"/>
    <mergeCell ref="B18:C18"/>
    <mergeCell ref="G18:H18"/>
    <mergeCell ref="I18:K18"/>
    <mergeCell ref="M18:N18"/>
    <mergeCell ref="P18:S18"/>
    <mergeCell ref="T18:U18"/>
    <mergeCell ref="B17:C17"/>
    <mergeCell ref="G17:H17"/>
    <mergeCell ref="I17:K17"/>
    <mergeCell ref="M17:N17"/>
    <mergeCell ref="P17:S17"/>
    <mergeCell ref="T17:U17"/>
    <mergeCell ref="B20:C20"/>
    <mergeCell ref="G20:H20"/>
    <mergeCell ref="I20:K20"/>
    <mergeCell ref="M20:N20"/>
    <mergeCell ref="P20:S20"/>
    <mergeCell ref="T20:U20"/>
    <mergeCell ref="B19:C19"/>
    <mergeCell ref="G19:H19"/>
    <mergeCell ref="I19:K19"/>
    <mergeCell ref="M19:N19"/>
    <mergeCell ref="P19:S19"/>
    <mergeCell ref="T19:U19"/>
    <mergeCell ref="B22:C22"/>
    <mergeCell ref="G22:H22"/>
    <mergeCell ref="I22:K22"/>
    <mergeCell ref="M22:N22"/>
    <mergeCell ref="P22:S22"/>
    <mergeCell ref="T22:U22"/>
    <mergeCell ref="B21:C21"/>
    <mergeCell ref="G21:H21"/>
    <mergeCell ref="I21:K21"/>
    <mergeCell ref="M21:N21"/>
    <mergeCell ref="P21:S21"/>
    <mergeCell ref="T21:U21"/>
    <mergeCell ref="B24:C24"/>
    <mergeCell ref="G24:H24"/>
    <mergeCell ref="I24:K24"/>
    <mergeCell ref="M24:N24"/>
    <mergeCell ref="P24:S24"/>
    <mergeCell ref="T24:U24"/>
    <mergeCell ref="B23:C23"/>
    <mergeCell ref="G23:H23"/>
    <mergeCell ref="I23:K23"/>
    <mergeCell ref="M23:N23"/>
    <mergeCell ref="P23:S23"/>
    <mergeCell ref="T23:U23"/>
  </mergeCells>
  <pageMargins left="0" right="0" top="0" bottom="0" header="0.51181102362204722" footer="0.51181102362204722"/>
  <pageSetup paperSize="9" orientation="landscape" r:id="rId1"/>
  <headerFoot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2"/>
  <sheetViews>
    <sheetView showGridLines="0" tabSelected="1" workbookViewId="0">
      <selection activeCell="S13" sqref="S13:U13"/>
    </sheetView>
  </sheetViews>
  <sheetFormatPr defaultRowHeight="12.75" x14ac:dyDescent="0.2"/>
  <cols>
    <col min="1" max="1" width="6.140625" style="1" customWidth="1"/>
    <col min="2" max="2" width="5.7109375" style="1" customWidth="1"/>
    <col min="3" max="3" width="0.42578125" style="1" customWidth="1"/>
    <col min="4" max="4" width="6" style="1" customWidth="1"/>
    <col min="5" max="5" width="2" style="1" customWidth="1"/>
    <col min="6" max="6" width="3.5703125" style="1" customWidth="1"/>
    <col min="7" max="7" width="25.7109375" style="1" customWidth="1"/>
    <col min="8" max="13" width="9.5703125" style="1" customWidth="1"/>
    <col min="14" max="14" width="5.42578125" style="1" customWidth="1"/>
    <col min="15" max="15" width="4" style="1" customWidth="1"/>
    <col min="16" max="16" width="2.7109375" style="1" customWidth="1"/>
    <col min="17" max="17" width="3.42578125" style="1" customWidth="1"/>
    <col min="18" max="18" width="3.28515625" style="1" customWidth="1"/>
    <col min="19" max="19" width="0.140625" style="1" customWidth="1"/>
    <col min="20" max="20" width="8.42578125" style="1" customWidth="1"/>
    <col min="21" max="21" width="0.28515625" style="1" customWidth="1"/>
    <col min="22" max="235" width="9.140625" style="1"/>
    <col min="236" max="236" width="6.140625" style="1" customWidth="1"/>
    <col min="237" max="237" width="5.7109375" style="1" customWidth="1"/>
    <col min="238" max="238" width="0.42578125" style="1" customWidth="1"/>
    <col min="239" max="239" width="6" style="1" customWidth="1"/>
    <col min="240" max="240" width="2" style="1" customWidth="1"/>
    <col min="241" max="241" width="3.5703125" style="1" customWidth="1"/>
    <col min="242" max="242" width="32.5703125" style="1" customWidth="1"/>
    <col min="243" max="248" width="9.5703125" style="1" customWidth="1"/>
    <col min="249" max="249" width="5.42578125" style="1" customWidth="1"/>
    <col min="250" max="250" width="4" style="1" customWidth="1"/>
    <col min="251" max="251" width="2.7109375" style="1" customWidth="1"/>
    <col min="252" max="252" width="3.42578125" style="1" customWidth="1"/>
    <col min="253" max="253" width="3.28515625" style="1" customWidth="1"/>
    <col min="254" max="254" width="0.140625" style="1" customWidth="1"/>
    <col min="255" max="255" width="9.28515625" style="1" customWidth="1"/>
    <col min="256" max="257" width="0" style="1" hidden="1" customWidth="1"/>
    <col min="258" max="258" width="0.42578125" style="1" customWidth="1"/>
    <col min="259" max="491" width="9.140625" style="1"/>
    <col min="492" max="492" width="6.140625" style="1" customWidth="1"/>
    <col min="493" max="493" width="5.7109375" style="1" customWidth="1"/>
    <col min="494" max="494" width="0.42578125" style="1" customWidth="1"/>
    <col min="495" max="495" width="6" style="1" customWidth="1"/>
    <col min="496" max="496" width="2" style="1" customWidth="1"/>
    <col min="497" max="497" width="3.5703125" style="1" customWidth="1"/>
    <col min="498" max="498" width="32.5703125" style="1" customWidth="1"/>
    <col min="499" max="504" width="9.5703125" style="1" customWidth="1"/>
    <col min="505" max="505" width="5.42578125" style="1" customWidth="1"/>
    <col min="506" max="506" width="4" style="1" customWidth="1"/>
    <col min="507" max="507" width="2.7109375" style="1" customWidth="1"/>
    <col min="508" max="508" width="3.42578125" style="1" customWidth="1"/>
    <col min="509" max="509" width="3.28515625" style="1" customWidth="1"/>
    <col min="510" max="510" width="0.140625" style="1" customWidth="1"/>
    <col min="511" max="511" width="9.28515625" style="1" customWidth="1"/>
    <col min="512" max="513" width="0" style="1" hidden="1" customWidth="1"/>
    <col min="514" max="514" width="0.42578125" style="1" customWidth="1"/>
    <col min="515" max="747" width="9.140625" style="1"/>
    <col min="748" max="748" width="6.140625" style="1" customWidth="1"/>
    <col min="749" max="749" width="5.7109375" style="1" customWidth="1"/>
    <col min="750" max="750" width="0.42578125" style="1" customWidth="1"/>
    <col min="751" max="751" width="6" style="1" customWidth="1"/>
    <col min="752" max="752" width="2" style="1" customWidth="1"/>
    <col min="753" max="753" width="3.5703125" style="1" customWidth="1"/>
    <col min="754" max="754" width="32.5703125" style="1" customWidth="1"/>
    <col min="755" max="760" width="9.5703125" style="1" customWidth="1"/>
    <col min="761" max="761" width="5.42578125" style="1" customWidth="1"/>
    <col min="762" max="762" width="4" style="1" customWidth="1"/>
    <col min="763" max="763" width="2.7109375" style="1" customWidth="1"/>
    <col min="764" max="764" width="3.42578125" style="1" customWidth="1"/>
    <col min="765" max="765" width="3.28515625" style="1" customWidth="1"/>
    <col min="766" max="766" width="0.140625" style="1" customWidth="1"/>
    <col min="767" max="767" width="9.28515625" style="1" customWidth="1"/>
    <col min="768" max="769" width="0" style="1" hidden="1" customWidth="1"/>
    <col min="770" max="770" width="0.42578125" style="1" customWidth="1"/>
    <col min="771" max="1003" width="9.140625" style="1"/>
    <col min="1004" max="1004" width="6.140625" style="1" customWidth="1"/>
    <col min="1005" max="1005" width="5.7109375" style="1" customWidth="1"/>
    <col min="1006" max="1006" width="0.42578125" style="1" customWidth="1"/>
    <col min="1007" max="1007" width="6" style="1" customWidth="1"/>
    <col min="1008" max="1008" width="2" style="1" customWidth="1"/>
    <col min="1009" max="1009" width="3.5703125" style="1" customWidth="1"/>
    <col min="1010" max="1010" width="32.5703125" style="1" customWidth="1"/>
    <col min="1011" max="1016" width="9.5703125" style="1" customWidth="1"/>
    <col min="1017" max="1017" width="5.42578125" style="1" customWidth="1"/>
    <col min="1018" max="1018" width="4" style="1" customWidth="1"/>
    <col min="1019" max="1019" width="2.7109375" style="1" customWidth="1"/>
    <col min="1020" max="1020" width="3.42578125" style="1" customWidth="1"/>
    <col min="1021" max="1021" width="3.28515625" style="1" customWidth="1"/>
    <col min="1022" max="1022" width="0.140625" style="1" customWidth="1"/>
    <col min="1023" max="1023" width="9.28515625" style="1" customWidth="1"/>
    <col min="1024" max="1025" width="0" style="1" hidden="1" customWidth="1"/>
    <col min="1026" max="1026" width="0.42578125" style="1" customWidth="1"/>
    <col min="1027" max="1259" width="9.140625" style="1"/>
    <col min="1260" max="1260" width="6.140625" style="1" customWidth="1"/>
    <col min="1261" max="1261" width="5.7109375" style="1" customWidth="1"/>
    <col min="1262" max="1262" width="0.42578125" style="1" customWidth="1"/>
    <col min="1263" max="1263" width="6" style="1" customWidth="1"/>
    <col min="1264" max="1264" width="2" style="1" customWidth="1"/>
    <col min="1265" max="1265" width="3.5703125" style="1" customWidth="1"/>
    <col min="1266" max="1266" width="32.5703125" style="1" customWidth="1"/>
    <col min="1267" max="1272" width="9.5703125" style="1" customWidth="1"/>
    <col min="1273" max="1273" width="5.42578125" style="1" customWidth="1"/>
    <col min="1274" max="1274" width="4" style="1" customWidth="1"/>
    <col min="1275" max="1275" width="2.7109375" style="1" customWidth="1"/>
    <col min="1276" max="1276" width="3.42578125" style="1" customWidth="1"/>
    <col min="1277" max="1277" width="3.28515625" style="1" customWidth="1"/>
    <col min="1278" max="1278" width="0.140625" style="1" customWidth="1"/>
    <col min="1279" max="1279" width="9.28515625" style="1" customWidth="1"/>
    <col min="1280" max="1281" width="0" style="1" hidden="1" customWidth="1"/>
    <col min="1282" max="1282" width="0.42578125" style="1" customWidth="1"/>
    <col min="1283" max="1515" width="9.140625" style="1"/>
    <col min="1516" max="1516" width="6.140625" style="1" customWidth="1"/>
    <col min="1517" max="1517" width="5.7109375" style="1" customWidth="1"/>
    <col min="1518" max="1518" width="0.42578125" style="1" customWidth="1"/>
    <col min="1519" max="1519" width="6" style="1" customWidth="1"/>
    <col min="1520" max="1520" width="2" style="1" customWidth="1"/>
    <col min="1521" max="1521" width="3.5703125" style="1" customWidth="1"/>
    <col min="1522" max="1522" width="32.5703125" style="1" customWidth="1"/>
    <col min="1523" max="1528" width="9.5703125" style="1" customWidth="1"/>
    <col min="1529" max="1529" width="5.42578125" style="1" customWidth="1"/>
    <col min="1530" max="1530" width="4" style="1" customWidth="1"/>
    <col min="1531" max="1531" width="2.7109375" style="1" customWidth="1"/>
    <col min="1532" max="1532" width="3.42578125" style="1" customWidth="1"/>
    <col min="1533" max="1533" width="3.28515625" style="1" customWidth="1"/>
    <col min="1534" max="1534" width="0.140625" style="1" customWidth="1"/>
    <col min="1535" max="1535" width="9.28515625" style="1" customWidth="1"/>
    <col min="1536" max="1537" width="0" style="1" hidden="1" customWidth="1"/>
    <col min="1538" max="1538" width="0.42578125" style="1" customWidth="1"/>
    <col min="1539" max="1771" width="9.140625" style="1"/>
    <col min="1772" max="1772" width="6.140625" style="1" customWidth="1"/>
    <col min="1773" max="1773" width="5.7109375" style="1" customWidth="1"/>
    <col min="1774" max="1774" width="0.42578125" style="1" customWidth="1"/>
    <col min="1775" max="1775" width="6" style="1" customWidth="1"/>
    <col min="1776" max="1776" width="2" style="1" customWidth="1"/>
    <col min="1777" max="1777" width="3.5703125" style="1" customWidth="1"/>
    <col min="1778" max="1778" width="32.5703125" style="1" customWidth="1"/>
    <col min="1779" max="1784" width="9.5703125" style="1" customWidth="1"/>
    <col min="1785" max="1785" width="5.42578125" style="1" customWidth="1"/>
    <col min="1786" max="1786" width="4" style="1" customWidth="1"/>
    <col min="1787" max="1787" width="2.7109375" style="1" customWidth="1"/>
    <col min="1788" max="1788" width="3.42578125" style="1" customWidth="1"/>
    <col min="1789" max="1789" width="3.28515625" style="1" customWidth="1"/>
    <col min="1790" max="1790" width="0.140625" style="1" customWidth="1"/>
    <col min="1791" max="1791" width="9.28515625" style="1" customWidth="1"/>
    <col min="1792" max="1793" width="0" style="1" hidden="1" customWidth="1"/>
    <col min="1794" max="1794" width="0.42578125" style="1" customWidth="1"/>
    <col min="1795" max="2027" width="9.140625" style="1"/>
    <col min="2028" max="2028" width="6.140625" style="1" customWidth="1"/>
    <col min="2029" max="2029" width="5.7109375" style="1" customWidth="1"/>
    <col min="2030" max="2030" width="0.42578125" style="1" customWidth="1"/>
    <col min="2031" max="2031" width="6" style="1" customWidth="1"/>
    <col min="2032" max="2032" width="2" style="1" customWidth="1"/>
    <col min="2033" max="2033" width="3.5703125" style="1" customWidth="1"/>
    <col min="2034" max="2034" width="32.5703125" style="1" customWidth="1"/>
    <col min="2035" max="2040" width="9.5703125" style="1" customWidth="1"/>
    <col min="2041" max="2041" width="5.42578125" style="1" customWidth="1"/>
    <col min="2042" max="2042" width="4" style="1" customWidth="1"/>
    <col min="2043" max="2043" width="2.7109375" style="1" customWidth="1"/>
    <col min="2044" max="2044" width="3.42578125" style="1" customWidth="1"/>
    <col min="2045" max="2045" width="3.28515625" style="1" customWidth="1"/>
    <col min="2046" max="2046" width="0.140625" style="1" customWidth="1"/>
    <col min="2047" max="2047" width="9.28515625" style="1" customWidth="1"/>
    <col min="2048" max="2049" width="0" style="1" hidden="1" customWidth="1"/>
    <col min="2050" max="2050" width="0.42578125" style="1" customWidth="1"/>
    <col min="2051" max="2283" width="9.140625" style="1"/>
    <col min="2284" max="2284" width="6.140625" style="1" customWidth="1"/>
    <col min="2285" max="2285" width="5.7109375" style="1" customWidth="1"/>
    <col min="2286" max="2286" width="0.42578125" style="1" customWidth="1"/>
    <col min="2287" max="2287" width="6" style="1" customWidth="1"/>
    <col min="2288" max="2288" width="2" style="1" customWidth="1"/>
    <col min="2289" max="2289" width="3.5703125" style="1" customWidth="1"/>
    <col min="2290" max="2290" width="32.5703125" style="1" customWidth="1"/>
    <col min="2291" max="2296" width="9.5703125" style="1" customWidth="1"/>
    <col min="2297" max="2297" width="5.42578125" style="1" customWidth="1"/>
    <col min="2298" max="2298" width="4" style="1" customWidth="1"/>
    <col min="2299" max="2299" width="2.7109375" style="1" customWidth="1"/>
    <col min="2300" max="2300" width="3.42578125" style="1" customWidth="1"/>
    <col min="2301" max="2301" width="3.28515625" style="1" customWidth="1"/>
    <col min="2302" max="2302" width="0.140625" style="1" customWidth="1"/>
    <col min="2303" max="2303" width="9.28515625" style="1" customWidth="1"/>
    <col min="2304" max="2305" width="0" style="1" hidden="1" customWidth="1"/>
    <col min="2306" max="2306" width="0.42578125" style="1" customWidth="1"/>
    <col min="2307" max="2539" width="9.140625" style="1"/>
    <col min="2540" max="2540" width="6.140625" style="1" customWidth="1"/>
    <col min="2541" max="2541" width="5.7109375" style="1" customWidth="1"/>
    <col min="2542" max="2542" width="0.42578125" style="1" customWidth="1"/>
    <col min="2543" max="2543" width="6" style="1" customWidth="1"/>
    <col min="2544" max="2544" width="2" style="1" customWidth="1"/>
    <col min="2545" max="2545" width="3.5703125" style="1" customWidth="1"/>
    <col min="2546" max="2546" width="32.5703125" style="1" customWidth="1"/>
    <col min="2547" max="2552" width="9.5703125" style="1" customWidth="1"/>
    <col min="2553" max="2553" width="5.42578125" style="1" customWidth="1"/>
    <col min="2554" max="2554" width="4" style="1" customWidth="1"/>
    <col min="2555" max="2555" width="2.7109375" style="1" customWidth="1"/>
    <col min="2556" max="2556" width="3.42578125" style="1" customWidth="1"/>
    <col min="2557" max="2557" width="3.28515625" style="1" customWidth="1"/>
    <col min="2558" max="2558" width="0.140625" style="1" customWidth="1"/>
    <col min="2559" max="2559" width="9.28515625" style="1" customWidth="1"/>
    <col min="2560" max="2561" width="0" style="1" hidden="1" customWidth="1"/>
    <col min="2562" max="2562" width="0.42578125" style="1" customWidth="1"/>
    <col min="2563" max="2795" width="9.140625" style="1"/>
    <col min="2796" max="2796" width="6.140625" style="1" customWidth="1"/>
    <col min="2797" max="2797" width="5.7109375" style="1" customWidth="1"/>
    <col min="2798" max="2798" width="0.42578125" style="1" customWidth="1"/>
    <col min="2799" max="2799" width="6" style="1" customWidth="1"/>
    <col min="2800" max="2800" width="2" style="1" customWidth="1"/>
    <col min="2801" max="2801" width="3.5703125" style="1" customWidth="1"/>
    <col min="2802" max="2802" width="32.5703125" style="1" customWidth="1"/>
    <col min="2803" max="2808" width="9.5703125" style="1" customWidth="1"/>
    <col min="2809" max="2809" width="5.42578125" style="1" customWidth="1"/>
    <col min="2810" max="2810" width="4" style="1" customWidth="1"/>
    <col min="2811" max="2811" width="2.7109375" style="1" customWidth="1"/>
    <col min="2812" max="2812" width="3.42578125" style="1" customWidth="1"/>
    <col min="2813" max="2813" width="3.28515625" style="1" customWidth="1"/>
    <col min="2814" max="2814" width="0.140625" style="1" customWidth="1"/>
    <col min="2815" max="2815" width="9.28515625" style="1" customWidth="1"/>
    <col min="2816" max="2817" width="0" style="1" hidden="1" customWidth="1"/>
    <col min="2818" max="2818" width="0.42578125" style="1" customWidth="1"/>
    <col min="2819" max="3051" width="9.140625" style="1"/>
    <col min="3052" max="3052" width="6.140625" style="1" customWidth="1"/>
    <col min="3053" max="3053" width="5.7109375" style="1" customWidth="1"/>
    <col min="3054" max="3054" width="0.42578125" style="1" customWidth="1"/>
    <col min="3055" max="3055" width="6" style="1" customWidth="1"/>
    <col min="3056" max="3056" width="2" style="1" customWidth="1"/>
    <col min="3057" max="3057" width="3.5703125" style="1" customWidth="1"/>
    <col min="3058" max="3058" width="32.5703125" style="1" customWidth="1"/>
    <col min="3059" max="3064" width="9.5703125" style="1" customWidth="1"/>
    <col min="3065" max="3065" width="5.42578125" style="1" customWidth="1"/>
    <col min="3066" max="3066" width="4" style="1" customWidth="1"/>
    <col min="3067" max="3067" width="2.7109375" style="1" customWidth="1"/>
    <col min="3068" max="3068" width="3.42578125" style="1" customWidth="1"/>
    <col min="3069" max="3069" width="3.28515625" style="1" customWidth="1"/>
    <col min="3070" max="3070" width="0.140625" style="1" customWidth="1"/>
    <col min="3071" max="3071" width="9.28515625" style="1" customWidth="1"/>
    <col min="3072" max="3073" width="0" style="1" hidden="1" customWidth="1"/>
    <col min="3074" max="3074" width="0.42578125" style="1" customWidth="1"/>
    <col min="3075" max="3307" width="9.140625" style="1"/>
    <col min="3308" max="3308" width="6.140625" style="1" customWidth="1"/>
    <col min="3309" max="3309" width="5.7109375" style="1" customWidth="1"/>
    <col min="3310" max="3310" width="0.42578125" style="1" customWidth="1"/>
    <col min="3311" max="3311" width="6" style="1" customWidth="1"/>
    <col min="3312" max="3312" width="2" style="1" customWidth="1"/>
    <col min="3313" max="3313" width="3.5703125" style="1" customWidth="1"/>
    <col min="3314" max="3314" width="32.5703125" style="1" customWidth="1"/>
    <col min="3315" max="3320" width="9.5703125" style="1" customWidth="1"/>
    <col min="3321" max="3321" width="5.42578125" style="1" customWidth="1"/>
    <col min="3322" max="3322" width="4" style="1" customWidth="1"/>
    <col min="3323" max="3323" width="2.7109375" style="1" customWidth="1"/>
    <col min="3324" max="3324" width="3.42578125" style="1" customWidth="1"/>
    <col min="3325" max="3325" width="3.28515625" style="1" customWidth="1"/>
    <col min="3326" max="3326" width="0.140625" style="1" customWidth="1"/>
    <col min="3327" max="3327" width="9.28515625" style="1" customWidth="1"/>
    <col min="3328" max="3329" width="0" style="1" hidden="1" customWidth="1"/>
    <col min="3330" max="3330" width="0.42578125" style="1" customWidth="1"/>
    <col min="3331" max="3563" width="9.140625" style="1"/>
    <col min="3564" max="3564" width="6.140625" style="1" customWidth="1"/>
    <col min="3565" max="3565" width="5.7109375" style="1" customWidth="1"/>
    <col min="3566" max="3566" width="0.42578125" style="1" customWidth="1"/>
    <col min="3567" max="3567" width="6" style="1" customWidth="1"/>
    <col min="3568" max="3568" width="2" style="1" customWidth="1"/>
    <col min="3569" max="3569" width="3.5703125" style="1" customWidth="1"/>
    <col min="3570" max="3570" width="32.5703125" style="1" customWidth="1"/>
    <col min="3571" max="3576" width="9.5703125" style="1" customWidth="1"/>
    <col min="3577" max="3577" width="5.42578125" style="1" customWidth="1"/>
    <col min="3578" max="3578" width="4" style="1" customWidth="1"/>
    <col min="3579" max="3579" width="2.7109375" style="1" customWidth="1"/>
    <col min="3580" max="3580" width="3.42578125" style="1" customWidth="1"/>
    <col min="3581" max="3581" width="3.28515625" style="1" customWidth="1"/>
    <col min="3582" max="3582" width="0.140625" style="1" customWidth="1"/>
    <col min="3583" max="3583" width="9.28515625" style="1" customWidth="1"/>
    <col min="3584" max="3585" width="0" style="1" hidden="1" customWidth="1"/>
    <col min="3586" max="3586" width="0.42578125" style="1" customWidth="1"/>
    <col min="3587" max="3819" width="9.140625" style="1"/>
    <col min="3820" max="3820" width="6.140625" style="1" customWidth="1"/>
    <col min="3821" max="3821" width="5.7109375" style="1" customWidth="1"/>
    <col min="3822" max="3822" width="0.42578125" style="1" customWidth="1"/>
    <col min="3823" max="3823" width="6" style="1" customWidth="1"/>
    <col min="3824" max="3824" width="2" style="1" customWidth="1"/>
    <col min="3825" max="3825" width="3.5703125" style="1" customWidth="1"/>
    <col min="3826" max="3826" width="32.5703125" style="1" customWidth="1"/>
    <col min="3827" max="3832" width="9.5703125" style="1" customWidth="1"/>
    <col min="3833" max="3833" width="5.42578125" style="1" customWidth="1"/>
    <col min="3834" max="3834" width="4" style="1" customWidth="1"/>
    <col min="3835" max="3835" width="2.7109375" style="1" customWidth="1"/>
    <col min="3836" max="3836" width="3.42578125" style="1" customWidth="1"/>
    <col min="3837" max="3837" width="3.28515625" style="1" customWidth="1"/>
    <col min="3838" max="3838" width="0.140625" style="1" customWidth="1"/>
    <col min="3839" max="3839" width="9.28515625" style="1" customWidth="1"/>
    <col min="3840" max="3841" width="0" style="1" hidden="1" customWidth="1"/>
    <col min="3842" max="3842" width="0.42578125" style="1" customWidth="1"/>
    <col min="3843" max="4075" width="9.140625" style="1"/>
    <col min="4076" max="4076" width="6.140625" style="1" customWidth="1"/>
    <col min="4077" max="4077" width="5.7109375" style="1" customWidth="1"/>
    <col min="4078" max="4078" width="0.42578125" style="1" customWidth="1"/>
    <col min="4079" max="4079" width="6" style="1" customWidth="1"/>
    <col min="4080" max="4080" width="2" style="1" customWidth="1"/>
    <col min="4081" max="4081" width="3.5703125" style="1" customWidth="1"/>
    <col min="4082" max="4082" width="32.5703125" style="1" customWidth="1"/>
    <col min="4083" max="4088" width="9.5703125" style="1" customWidth="1"/>
    <col min="4089" max="4089" width="5.42578125" style="1" customWidth="1"/>
    <col min="4090" max="4090" width="4" style="1" customWidth="1"/>
    <col min="4091" max="4091" width="2.7109375" style="1" customWidth="1"/>
    <col min="4092" max="4092" width="3.42578125" style="1" customWidth="1"/>
    <col min="4093" max="4093" width="3.28515625" style="1" customWidth="1"/>
    <col min="4094" max="4094" width="0.140625" style="1" customWidth="1"/>
    <col min="4095" max="4095" width="9.28515625" style="1" customWidth="1"/>
    <col min="4096" max="4097" width="0" style="1" hidden="1" customWidth="1"/>
    <col min="4098" max="4098" width="0.42578125" style="1" customWidth="1"/>
    <col min="4099" max="4331" width="9.140625" style="1"/>
    <col min="4332" max="4332" width="6.140625" style="1" customWidth="1"/>
    <col min="4333" max="4333" width="5.7109375" style="1" customWidth="1"/>
    <col min="4334" max="4334" width="0.42578125" style="1" customWidth="1"/>
    <col min="4335" max="4335" width="6" style="1" customWidth="1"/>
    <col min="4336" max="4336" width="2" style="1" customWidth="1"/>
    <col min="4337" max="4337" width="3.5703125" style="1" customWidth="1"/>
    <col min="4338" max="4338" width="32.5703125" style="1" customWidth="1"/>
    <col min="4339" max="4344" width="9.5703125" style="1" customWidth="1"/>
    <col min="4345" max="4345" width="5.42578125" style="1" customWidth="1"/>
    <col min="4346" max="4346" width="4" style="1" customWidth="1"/>
    <col min="4347" max="4347" width="2.7109375" style="1" customWidth="1"/>
    <col min="4348" max="4348" width="3.42578125" style="1" customWidth="1"/>
    <col min="4349" max="4349" width="3.28515625" style="1" customWidth="1"/>
    <col min="4350" max="4350" width="0.140625" style="1" customWidth="1"/>
    <col min="4351" max="4351" width="9.28515625" style="1" customWidth="1"/>
    <col min="4352" max="4353" width="0" style="1" hidden="1" customWidth="1"/>
    <col min="4354" max="4354" width="0.42578125" style="1" customWidth="1"/>
    <col min="4355" max="4587" width="9.140625" style="1"/>
    <col min="4588" max="4588" width="6.140625" style="1" customWidth="1"/>
    <col min="4589" max="4589" width="5.7109375" style="1" customWidth="1"/>
    <col min="4590" max="4590" width="0.42578125" style="1" customWidth="1"/>
    <col min="4591" max="4591" width="6" style="1" customWidth="1"/>
    <col min="4592" max="4592" width="2" style="1" customWidth="1"/>
    <col min="4593" max="4593" width="3.5703125" style="1" customWidth="1"/>
    <col min="4594" max="4594" width="32.5703125" style="1" customWidth="1"/>
    <col min="4595" max="4600" width="9.5703125" style="1" customWidth="1"/>
    <col min="4601" max="4601" width="5.42578125" style="1" customWidth="1"/>
    <col min="4602" max="4602" width="4" style="1" customWidth="1"/>
    <col min="4603" max="4603" width="2.7109375" style="1" customWidth="1"/>
    <col min="4604" max="4604" width="3.42578125" style="1" customWidth="1"/>
    <col min="4605" max="4605" width="3.28515625" style="1" customWidth="1"/>
    <col min="4606" max="4606" width="0.140625" style="1" customWidth="1"/>
    <col min="4607" max="4607" width="9.28515625" style="1" customWidth="1"/>
    <col min="4608" max="4609" width="0" style="1" hidden="1" customWidth="1"/>
    <col min="4610" max="4610" width="0.42578125" style="1" customWidth="1"/>
    <col min="4611" max="4843" width="9.140625" style="1"/>
    <col min="4844" max="4844" width="6.140625" style="1" customWidth="1"/>
    <col min="4845" max="4845" width="5.7109375" style="1" customWidth="1"/>
    <col min="4846" max="4846" width="0.42578125" style="1" customWidth="1"/>
    <col min="4847" max="4847" width="6" style="1" customWidth="1"/>
    <col min="4848" max="4848" width="2" style="1" customWidth="1"/>
    <col min="4849" max="4849" width="3.5703125" style="1" customWidth="1"/>
    <col min="4850" max="4850" width="32.5703125" style="1" customWidth="1"/>
    <col min="4851" max="4856" width="9.5703125" style="1" customWidth="1"/>
    <col min="4857" max="4857" width="5.42578125" style="1" customWidth="1"/>
    <col min="4858" max="4858" width="4" style="1" customWidth="1"/>
    <col min="4859" max="4859" width="2.7109375" style="1" customWidth="1"/>
    <col min="4860" max="4860" width="3.42578125" style="1" customWidth="1"/>
    <col min="4861" max="4861" width="3.28515625" style="1" customWidth="1"/>
    <col min="4862" max="4862" width="0.140625" style="1" customWidth="1"/>
    <col min="4863" max="4863" width="9.28515625" style="1" customWidth="1"/>
    <col min="4864" max="4865" width="0" style="1" hidden="1" customWidth="1"/>
    <col min="4866" max="4866" width="0.42578125" style="1" customWidth="1"/>
    <col min="4867" max="5099" width="9.140625" style="1"/>
    <col min="5100" max="5100" width="6.140625" style="1" customWidth="1"/>
    <col min="5101" max="5101" width="5.7109375" style="1" customWidth="1"/>
    <col min="5102" max="5102" width="0.42578125" style="1" customWidth="1"/>
    <col min="5103" max="5103" width="6" style="1" customWidth="1"/>
    <col min="5104" max="5104" width="2" style="1" customWidth="1"/>
    <col min="5105" max="5105" width="3.5703125" style="1" customWidth="1"/>
    <col min="5106" max="5106" width="32.5703125" style="1" customWidth="1"/>
    <col min="5107" max="5112" width="9.5703125" style="1" customWidth="1"/>
    <col min="5113" max="5113" width="5.42578125" style="1" customWidth="1"/>
    <col min="5114" max="5114" width="4" style="1" customWidth="1"/>
    <col min="5115" max="5115" width="2.7109375" style="1" customWidth="1"/>
    <col min="5116" max="5116" width="3.42578125" style="1" customWidth="1"/>
    <col min="5117" max="5117" width="3.28515625" style="1" customWidth="1"/>
    <col min="5118" max="5118" width="0.140625" style="1" customWidth="1"/>
    <col min="5119" max="5119" width="9.28515625" style="1" customWidth="1"/>
    <col min="5120" max="5121" width="0" style="1" hidden="1" customWidth="1"/>
    <col min="5122" max="5122" width="0.42578125" style="1" customWidth="1"/>
    <col min="5123" max="5355" width="9.140625" style="1"/>
    <col min="5356" max="5356" width="6.140625" style="1" customWidth="1"/>
    <col min="5357" max="5357" width="5.7109375" style="1" customWidth="1"/>
    <col min="5358" max="5358" width="0.42578125" style="1" customWidth="1"/>
    <col min="5359" max="5359" width="6" style="1" customWidth="1"/>
    <col min="5360" max="5360" width="2" style="1" customWidth="1"/>
    <col min="5361" max="5361" width="3.5703125" style="1" customWidth="1"/>
    <col min="5362" max="5362" width="32.5703125" style="1" customWidth="1"/>
    <col min="5363" max="5368" width="9.5703125" style="1" customWidth="1"/>
    <col min="5369" max="5369" width="5.42578125" style="1" customWidth="1"/>
    <col min="5370" max="5370" width="4" style="1" customWidth="1"/>
    <col min="5371" max="5371" width="2.7109375" style="1" customWidth="1"/>
    <col min="5372" max="5372" width="3.42578125" style="1" customWidth="1"/>
    <col min="5373" max="5373" width="3.28515625" style="1" customWidth="1"/>
    <col min="5374" max="5374" width="0.140625" style="1" customWidth="1"/>
    <col min="5375" max="5375" width="9.28515625" style="1" customWidth="1"/>
    <col min="5376" max="5377" width="0" style="1" hidden="1" customWidth="1"/>
    <col min="5378" max="5378" width="0.42578125" style="1" customWidth="1"/>
    <col min="5379" max="5611" width="9.140625" style="1"/>
    <col min="5612" max="5612" width="6.140625" style="1" customWidth="1"/>
    <col min="5613" max="5613" width="5.7109375" style="1" customWidth="1"/>
    <col min="5614" max="5614" width="0.42578125" style="1" customWidth="1"/>
    <col min="5615" max="5615" width="6" style="1" customWidth="1"/>
    <col min="5616" max="5616" width="2" style="1" customWidth="1"/>
    <col min="5617" max="5617" width="3.5703125" style="1" customWidth="1"/>
    <col min="5618" max="5618" width="32.5703125" style="1" customWidth="1"/>
    <col min="5619" max="5624" width="9.5703125" style="1" customWidth="1"/>
    <col min="5625" max="5625" width="5.42578125" style="1" customWidth="1"/>
    <col min="5626" max="5626" width="4" style="1" customWidth="1"/>
    <col min="5627" max="5627" width="2.7109375" style="1" customWidth="1"/>
    <col min="5628" max="5628" width="3.42578125" style="1" customWidth="1"/>
    <col min="5629" max="5629" width="3.28515625" style="1" customWidth="1"/>
    <col min="5630" max="5630" width="0.140625" style="1" customWidth="1"/>
    <col min="5631" max="5631" width="9.28515625" style="1" customWidth="1"/>
    <col min="5632" max="5633" width="0" style="1" hidden="1" customWidth="1"/>
    <col min="5634" max="5634" width="0.42578125" style="1" customWidth="1"/>
    <col min="5635" max="5867" width="9.140625" style="1"/>
    <col min="5868" max="5868" width="6.140625" style="1" customWidth="1"/>
    <col min="5869" max="5869" width="5.7109375" style="1" customWidth="1"/>
    <col min="5870" max="5870" width="0.42578125" style="1" customWidth="1"/>
    <col min="5871" max="5871" width="6" style="1" customWidth="1"/>
    <col min="5872" max="5872" width="2" style="1" customWidth="1"/>
    <col min="5873" max="5873" width="3.5703125" style="1" customWidth="1"/>
    <col min="5874" max="5874" width="32.5703125" style="1" customWidth="1"/>
    <col min="5875" max="5880" width="9.5703125" style="1" customWidth="1"/>
    <col min="5881" max="5881" width="5.42578125" style="1" customWidth="1"/>
    <col min="5882" max="5882" width="4" style="1" customWidth="1"/>
    <col min="5883" max="5883" width="2.7109375" style="1" customWidth="1"/>
    <col min="5884" max="5884" width="3.42578125" style="1" customWidth="1"/>
    <col min="5885" max="5885" width="3.28515625" style="1" customWidth="1"/>
    <col min="5886" max="5886" width="0.140625" style="1" customWidth="1"/>
    <col min="5887" max="5887" width="9.28515625" style="1" customWidth="1"/>
    <col min="5888" max="5889" width="0" style="1" hidden="1" customWidth="1"/>
    <col min="5890" max="5890" width="0.42578125" style="1" customWidth="1"/>
    <col min="5891" max="6123" width="9.140625" style="1"/>
    <col min="6124" max="6124" width="6.140625" style="1" customWidth="1"/>
    <col min="6125" max="6125" width="5.7109375" style="1" customWidth="1"/>
    <col min="6126" max="6126" width="0.42578125" style="1" customWidth="1"/>
    <col min="6127" max="6127" width="6" style="1" customWidth="1"/>
    <col min="6128" max="6128" width="2" style="1" customWidth="1"/>
    <col min="6129" max="6129" width="3.5703125" style="1" customWidth="1"/>
    <col min="6130" max="6130" width="32.5703125" style="1" customWidth="1"/>
    <col min="6131" max="6136" width="9.5703125" style="1" customWidth="1"/>
    <col min="6137" max="6137" width="5.42578125" style="1" customWidth="1"/>
    <col min="6138" max="6138" width="4" style="1" customWidth="1"/>
    <col min="6139" max="6139" width="2.7109375" style="1" customWidth="1"/>
    <col min="6140" max="6140" width="3.42578125" style="1" customWidth="1"/>
    <col min="6141" max="6141" width="3.28515625" style="1" customWidth="1"/>
    <col min="6142" max="6142" width="0.140625" style="1" customWidth="1"/>
    <col min="6143" max="6143" width="9.28515625" style="1" customWidth="1"/>
    <col min="6144" max="6145" width="0" style="1" hidden="1" customWidth="1"/>
    <col min="6146" max="6146" width="0.42578125" style="1" customWidth="1"/>
    <col min="6147" max="6379" width="9.140625" style="1"/>
    <col min="6380" max="6380" width="6.140625" style="1" customWidth="1"/>
    <col min="6381" max="6381" width="5.7109375" style="1" customWidth="1"/>
    <col min="6382" max="6382" width="0.42578125" style="1" customWidth="1"/>
    <col min="6383" max="6383" width="6" style="1" customWidth="1"/>
    <col min="6384" max="6384" width="2" style="1" customWidth="1"/>
    <col min="6385" max="6385" width="3.5703125" style="1" customWidth="1"/>
    <col min="6386" max="6386" width="32.5703125" style="1" customWidth="1"/>
    <col min="6387" max="6392" width="9.5703125" style="1" customWidth="1"/>
    <col min="6393" max="6393" width="5.42578125" style="1" customWidth="1"/>
    <col min="6394" max="6394" width="4" style="1" customWidth="1"/>
    <col min="6395" max="6395" width="2.7109375" style="1" customWidth="1"/>
    <col min="6396" max="6396" width="3.42578125" style="1" customWidth="1"/>
    <col min="6397" max="6397" width="3.28515625" style="1" customWidth="1"/>
    <col min="6398" max="6398" width="0.140625" style="1" customWidth="1"/>
    <col min="6399" max="6399" width="9.28515625" style="1" customWidth="1"/>
    <col min="6400" max="6401" width="0" style="1" hidden="1" customWidth="1"/>
    <col min="6402" max="6402" width="0.42578125" style="1" customWidth="1"/>
    <col min="6403" max="6635" width="9.140625" style="1"/>
    <col min="6636" max="6636" width="6.140625" style="1" customWidth="1"/>
    <col min="6637" max="6637" width="5.7109375" style="1" customWidth="1"/>
    <col min="6638" max="6638" width="0.42578125" style="1" customWidth="1"/>
    <col min="6639" max="6639" width="6" style="1" customWidth="1"/>
    <col min="6640" max="6640" width="2" style="1" customWidth="1"/>
    <col min="6641" max="6641" width="3.5703125" style="1" customWidth="1"/>
    <col min="6642" max="6642" width="32.5703125" style="1" customWidth="1"/>
    <col min="6643" max="6648" width="9.5703125" style="1" customWidth="1"/>
    <col min="6649" max="6649" width="5.42578125" style="1" customWidth="1"/>
    <col min="6650" max="6650" width="4" style="1" customWidth="1"/>
    <col min="6651" max="6651" width="2.7109375" style="1" customWidth="1"/>
    <col min="6652" max="6652" width="3.42578125" style="1" customWidth="1"/>
    <col min="6653" max="6653" width="3.28515625" style="1" customWidth="1"/>
    <col min="6654" max="6654" width="0.140625" style="1" customWidth="1"/>
    <col min="6655" max="6655" width="9.28515625" style="1" customWidth="1"/>
    <col min="6656" max="6657" width="0" style="1" hidden="1" customWidth="1"/>
    <col min="6658" max="6658" width="0.42578125" style="1" customWidth="1"/>
    <col min="6659" max="6891" width="9.140625" style="1"/>
    <col min="6892" max="6892" width="6.140625" style="1" customWidth="1"/>
    <col min="6893" max="6893" width="5.7109375" style="1" customWidth="1"/>
    <col min="6894" max="6894" width="0.42578125" style="1" customWidth="1"/>
    <col min="6895" max="6895" width="6" style="1" customWidth="1"/>
    <col min="6896" max="6896" width="2" style="1" customWidth="1"/>
    <col min="6897" max="6897" width="3.5703125" style="1" customWidth="1"/>
    <col min="6898" max="6898" width="32.5703125" style="1" customWidth="1"/>
    <col min="6899" max="6904" width="9.5703125" style="1" customWidth="1"/>
    <col min="6905" max="6905" width="5.42578125" style="1" customWidth="1"/>
    <col min="6906" max="6906" width="4" style="1" customWidth="1"/>
    <col min="6907" max="6907" width="2.7109375" style="1" customWidth="1"/>
    <col min="6908" max="6908" width="3.42578125" style="1" customWidth="1"/>
    <col min="6909" max="6909" width="3.28515625" style="1" customWidth="1"/>
    <col min="6910" max="6910" width="0.140625" style="1" customWidth="1"/>
    <col min="6911" max="6911" width="9.28515625" style="1" customWidth="1"/>
    <col min="6912" max="6913" width="0" style="1" hidden="1" customWidth="1"/>
    <col min="6914" max="6914" width="0.42578125" style="1" customWidth="1"/>
    <col min="6915" max="7147" width="9.140625" style="1"/>
    <col min="7148" max="7148" width="6.140625" style="1" customWidth="1"/>
    <col min="7149" max="7149" width="5.7109375" style="1" customWidth="1"/>
    <col min="7150" max="7150" width="0.42578125" style="1" customWidth="1"/>
    <col min="7151" max="7151" width="6" style="1" customWidth="1"/>
    <col min="7152" max="7152" width="2" style="1" customWidth="1"/>
    <col min="7153" max="7153" width="3.5703125" style="1" customWidth="1"/>
    <col min="7154" max="7154" width="32.5703125" style="1" customWidth="1"/>
    <col min="7155" max="7160" width="9.5703125" style="1" customWidth="1"/>
    <col min="7161" max="7161" width="5.42578125" style="1" customWidth="1"/>
    <col min="7162" max="7162" width="4" style="1" customWidth="1"/>
    <col min="7163" max="7163" width="2.7109375" style="1" customWidth="1"/>
    <col min="7164" max="7164" width="3.42578125" style="1" customWidth="1"/>
    <col min="7165" max="7165" width="3.28515625" style="1" customWidth="1"/>
    <col min="7166" max="7166" width="0.140625" style="1" customWidth="1"/>
    <col min="7167" max="7167" width="9.28515625" style="1" customWidth="1"/>
    <col min="7168" max="7169" width="0" style="1" hidden="1" customWidth="1"/>
    <col min="7170" max="7170" width="0.42578125" style="1" customWidth="1"/>
    <col min="7171" max="7403" width="9.140625" style="1"/>
    <col min="7404" max="7404" width="6.140625" style="1" customWidth="1"/>
    <col min="7405" max="7405" width="5.7109375" style="1" customWidth="1"/>
    <col min="7406" max="7406" width="0.42578125" style="1" customWidth="1"/>
    <col min="7407" max="7407" width="6" style="1" customWidth="1"/>
    <col min="7408" max="7408" width="2" style="1" customWidth="1"/>
    <col min="7409" max="7409" width="3.5703125" style="1" customWidth="1"/>
    <col min="7410" max="7410" width="32.5703125" style="1" customWidth="1"/>
    <col min="7411" max="7416" width="9.5703125" style="1" customWidth="1"/>
    <col min="7417" max="7417" width="5.42578125" style="1" customWidth="1"/>
    <col min="7418" max="7418" width="4" style="1" customWidth="1"/>
    <col min="7419" max="7419" width="2.7109375" style="1" customWidth="1"/>
    <col min="7420" max="7420" width="3.42578125" style="1" customWidth="1"/>
    <col min="7421" max="7421" width="3.28515625" style="1" customWidth="1"/>
    <col min="7422" max="7422" width="0.140625" style="1" customWidth="1"/>
    <col min="7423" max="7423" width="9.28515625" style="1" customWidth="1"/>
    <col min="7424" max="7425" width="0" style="1" hidden="1" customWidth="1"/>
    <col min="7426" max="7426" width="0.42578125" style="1" customWidth="1"/>
    <col min="7427" max="7659" width="9.140625" style="1"/>
    <col min="7660" max="7660" width="6.140625" style="1" customWidth="1"/>
    <col min="7661" max="7661" width="5.7109375" style="1" customWidth="1"/>
    <col min="7662" max="7662" width="0.42578125" style="1" customWidth="1"/>
    <col min="7663" max="7663" width="6" style="1" customWidth="1"/>
    <col min="7664" max="7664" width="2" style="1" customWidth="1"/>
    <col min="7665" max="7665" width="3.5703125" style="1" customWidth="1"/>
    <col min="7666" max="7666" width="32.5703125" style="1" customWidth="1"/>
    <col min="7667" max="7672" width="9.5703125" style="1" customWidth="1"/>
    <col min="7673" max="7673" width="5.42578125" style="1" customWidth="1"/>
    <col min="7674" max="7674" width="4" style="1" customWidth="1"/>
    <col min="7675" max="7675" width="2.7109375" style="1" customWidth="1"/>
    <col min="7676" max="7676" width="3.42578125" style="1" customWidth="1"/>
    <col min="7677" max="7677" width="3.28515625" style="1" customWidth="1"/>
    <col min="7678" max="7678" width="0.140625" style="1" customWidth="1"/>
    <col min="7679" max="7679" width="9.28515625" style="1" customWidth="1"/>
    <col min="7680" max="7681" width="0" style="1" hidden="1" customWidth="1"/>
    <col min="7682" max="7682" width="0.42578125" style="1" customWidth="1"/>
    <col min="7683" max="7915" width="9.140625" style="1"/>
    <col min="7916" max="7916" width="6.140625" style="1" customWidth="1"/>
    <col min="7917" max="7917" width="5.7109375" style="1" customWidth="1"/>
    <col min="7918" max="7918" width="0.42578125" style="1" customWidth="1"/>
    <col min="7919" max="7919" width="6" style="1" customWidth="1"/>
    <col min="7920" max="7920" width="2" style="1" customWidth="1"/>
    <col min="7921" max="7921" width="3.5703125" style="1" customWidth="1"/>
    <col min="7922" max="7922" width="32.5703125" style="1" customWidth="1"/>
    <col min="7923" max="7928" width="9.5703125" style="1" customWidth="1"/>
    <col min="7929" max="7929" width="5.42578125" style="1" customWidth="1"/>
    <col min="7930" max="7930" width="4" style="1" customWidth="1"/>
    <col min="7931" max="7931" width="2.7109375" style="1" customWidth="1"/>
    <col min="7932" max="7932" width="3.42578125" style="1" customWidth="1"/>
    <col min="7933" max="7933" width="3.28515625" style="1" customWidth="1"/>
    <col min="7934" max="7934" width="0.140625" style="1" customWidth="1"/>
    <col min="7935" max="7935" width="9.28515625" style="1" customWidth="1"/>
    <col min="7936" max="7937" width="0" style="1" hidden="1" customWidth="1"/>
    <col min="7938" max="7938" width="0.42578125" style="1" customWidth="1"/>
    <col min="7939" max="8171" width="9.140625" style="1"/>
    <col min="8172" max="8172" width="6.140625" style="1" customWidth="1"/>
    <col min="8173" max="8173" width="5.7109375" style="1" customWidth="1"/>
    <col min="8174" max="8174" width="0.42578125" style="1" customWidth="1"/>
    <col min="8175" max="8175" width="6" style="1" customWidth="1"/>
    <col min="8176" max="8176" width="2" style="1" customWidth="1"/>
    <col min="8177" max="8177" width="3.5703125" style="1" customWidth="1"/>
    <col min="8178" max="8178" width="32.5703125" style="1" customWidth="1"/>
    <col min="8179" max="8184" width="9.5703125" style="1" customWidth="1"/>
    <col min="8185" max="8185" width="5.42578125" style="1" customWidth="1"/>
    <col min="8186" max="8186" width="4" style="1" customWidth="1"/>
    <col min="8187" max="8187" width="2.7109375" style="1" customWidth="1"/>
    <col min="8188" max="8188" width="3.42578125" style="1" customWidth="1"/>
    <col min="8189" max="8189" width="3.28515625" style="1" customWidth="1"/>
    <col min="8190" max="8190" width="0.140625" style="1" customWidth="1"/>
    <col min="8191" max="8191" width="9.28515625" style="1" customWidth="1"/>
    <col min="8192" max="8193" width="0" style="1" hidden="1" customWidth="1"/>
    <col min="8194" max="8194" width="0.42578125" style="1" customWidth="1"/>
    <col min="8195" max="8427" width="9.140625" style="1"/>
    <col min="8428" max="8428" width="6.140625" style="1" customWidth="1"/>
    <col min="8429" max="8429" width="5.7109375" style="1" customWidth="1"/>
    <col min="8430" max="8430" width="0.42578125" style="1" customWidth="1"/>
    <col min="8431" max="8431" width="6" style="1" customWidth="1"/>
    <col min="8432" max="8432" width="2" style="1" customWidth="1"/>
    <col min="8433" max="8433" width="3.5703125" style="1" customWidth="1"/>
    <col min="8434" max="8434" width="32.5703125" style="1" customWidth="1"/>
    <col min="8435" max="8440" width="9.5703125" style="1" customWidth="1"/>
    <col min="8441" max="8441" width="5.42578125" style="1" customWidth="1"/>
    <col min="8442" max="8442" width="4" style="1" customWidth="1"/>
    <col min="8443" max="8443" width="2.7109375" style="1" customWidth="1"/>
    <col min="8444" max="8444" width="3.42578125" style="1" customWidth="1"/>
    <col min="8445" max="8445" width="3.28515625" style="1" customWidth="1"/>
    <col min="8446" max="8446" width="0.140625" style="1" customWidth="1"/>
    <col min="8447" max="8447" width="9.28515625" style="1" customWidth="1"/>
    <col min="8448" max="8449" width="0" style="1" hidden="1" customWidth="1"/>
    <col min="8450" max="8450" width="0.42578125" style="1" customWidth="1"/>
    <col min="8451" max="8683" width="9.140625" style="1"/>
    <col min="8684" max="8684" width="6.140625" style="1" customWidth="1"/>
    <col min="8685" max="8685" width="5.7109375" style="1" customWidth="1"/>
    <col min="8686" max="8686" width="0.42578125" style="1" customWidth="1"/>
    <col min="8687" max="8687" width="6" style="1" customWidth="1"/>
    <col min="8688" max="8688" width="2" style="1" customWidth="1"/>
    <col min="8689" max="8689" width="3.5703125" style="1" customWidth="1"/>
    <col min="8690" max="8690" width="32.5703125" style="1" customWidth="1"/>
    <col min="8691" max="8696" width="9.5703125" style="1" customWidth="1"/>
    <col min="8697" max="8697" width="5.42578125" style="1" customWidth="1"/>
    <col min="8698" max="8698" width="4" style="1" customWidth="1"/>
    <col min="8699" max="8699" width="2.7109375" style="1" customWidth="1"/>
    <col min="8700" max="8700" width="3.42578125" style="1" customWidth="1"/>
    <col min="8701" max="8701" width="3.28515625" style="1" customWidth="1"/>
    <col min="8702" max="8702" width="0.140625" style="1" customWidth="1"/>
    <col min="8703" max="8703" width="9.28515625" style="1" customWidth="1"/>
    <col min="8704" max="8705" width="0" style="1" hidden="1" customWidth="1"/>
    <col min="8706" max="8706" width="0.42578125" style="1" customWidth="1"/>
    <col min="8707" max="8939" width="9.140625" style="1"/>
    <col min="8940" max="8940" width="6.140625" style="1" customWidth="1"/>
    <col min="8941" max="8941" width="5.7109375" style="1" customWidth="1"/>
    <col min="8942" max="8942" width="0.42578125" style="1" customWidth="1"/>
    <col min="8943" max="8943" width="6" style="1" customWidth="1"/>
    <col min="8944" max="8944" width="2" style="1" customWidth="1"/>
    <col min="8945" max="8945" width="3.5703125" style="1" customWidth="1"/>
    <col min="8946" max="8946" width="32.5703125" style="1" customWidth="1"/>
    <col min="8947" max="8952" width="9.5703125" style="1" customWidth="1"/>
    <col min="8953" max="8953" width="5.42578125" style="1" customWidth="1"/>
    <col min="8954" max="8954" width="4" style="1" customWidth="1"/>
    <col min="8955" max="8955" width="2.7109375" style="1" customWidth="1"/>
    <col min="8956" max="8956" width="3.42578125" style="1" customWidth="1"/>
    <col min="8957" max="8957" width="3.28515625" style="1" customWidth="1"/>
    <col min="8958" max="8958" width="0.140625" style="1" customWidth="1"/>
    <col min="8959" max="8959" width="9.28515625" style="1" customWidth="1"/>
    <col min="8960" max="8961" width="0" style="1" hidden="1" customWidth="1"/>
    <col min="8962" max="8962" width="0.42578125" style="1" customWidth="1"/>
    <col min="8963" max="9195" width="9.140625" style="1"/>
    <col min="9196" max="9196" width="6.140625" style="1" customWidth="1"/>
    <col min="9197" max="9197" width="5.7109375" style="1" customWidth="1"/>
    <col min="9198" max="9198" width="0.42578125" style="1" customWidth="1"/>
    <col min="9199" max="9199" width="6" style="1" customWidth="1"/>
    <col min="9200" max="9200" width="2" style="1" customWidth="1"/>
    <col min="9201" max="9201" width="3.5703125" style="1" customWidth="1"/>
    <col min="9202" max="9202" width="32.5703125" style="1" customWidth="1"/>
    <col min="9203" max="9208" width="9.5703125" style="1" customWidth="1"/>
    <col min="9209" max="9209" width="5.42578125" style="1" customWidth="1"/>
    <col min="9210" max="9210" width="4" style="1" customWidth="1"/>
    <col min="9211" max="9211" width="2.7109375" style="1" customWidth="1"/>
    <col min="9212" max="9212" width="3.42578125" style="1" customWidth="1"/>
    <col min="9213" max="9213" width="3.28515625" style="1" customWidth="1"/>
    <col min="9214" max="9214" width="0.140625" style="1" customWidth="1"/>
    <col min="9215" max="9215" width="9.28515625" style="1" customWidth="1"/>
    <col min="9216" max="9217" width="0" style="1" hidden="1" customWidth="1"/>
    <col min="9218" max="9218" width="0.42578125" style="1" customWidth="1"/>
    <col min="9219" max="9451" width="9.140625" style="1"/>
    <col min="9452" max="9452" width="6.140625" style="1" customWidth="1"/>
    <col min="9453" max="9453" width="5.7109375" style="1" customWidth="1"/>
    <col min="9454" max="9454" width="0.42578125" style="1" customWidth="1"/>
    <col min="9455" max="9455" width="6" style="1" customWidth="1"/>
    <col min="9456" max="9456" width="2" style="1" customWidth="1"/>
    <col min="9457" max="9457" width="3.5703125" style="1" customWidth="1"/>
    <col min="9458" max="9458" width="32.5703125" style="1" customWidth="1"/>
    <col min="9459" max="9464" width="9.5703125" style="1" customWidth="1"/>
    <col min="9465" max="9465" width="5.42578125" style="1" customWidth="1"/>
    <col min="9466" max="9466" width="4" style="1" customWidth="1"/>
    <col min="9467" max="9467" width="2.7109375" style="1" customWidth="1"/>
    <col min="9468" max="9468" width="3.42578125" style="1" customWidth="1"/>
    <col min="9469" max="9469" width="3.28515625" style="1" customWidth="1"/>
    <col min="9470" max="9470" width="0.140625" style="1" customWidth="1"/>
    <col min="9471" max="9471" width="9.28515625" style="1" customWidth="1"/>
    <col min="9472" max="9473" width="0" style="1" hidden="1" customWidth="1"/>
    <col min="9474" max="9474" width="0.42578125" style="1" customWidth="1"/>
    <col min="9475" max="9707" width="9.140625" style="1"/>
    <col min="9708" max="9708" width="6.140625" style="1" customWidth="1"/>
    <col min="9709" max="9709" width="5.7109375" style="1" customWidth="1"/>
    <col min="9710" max="9710" width="0.42578125" style="1" customWidth="1"/>
    <col min="9711" max="9711" width="6" style="1" customWidth="1"/>
    <col min="9712" max="9712" width="2" style="1" customWidth="1"/>
    <col min="9713" max="9713" width="3.5703125" style="1" customWidth="1"/>
    <col min="9714" max="9714" width="32.5703125" style="1" customWidth="1"/>
    <col min="9715" max="9720" width="9.5703125" style="1" customWidth="1"/>
    <col min="9721" max="9721" width="5.42578125" style="1" customWidth="1"/>
    <col min="9722" max="9722" width="4" style="1" customWidth="1"/>
    <col min="9723" max="9723" width="2.7109375" style="1" customWidth="1"/>
    <col min="9724" max="9724" width="3.42578125" style="1" customWidth="1"/>
    <col min="9725" max="9725" width="3.28515625" style="1" customWidth="1"/>
    <col min="9726" max="9726" width="0.140625" style="1" customWidth="1"/>
    <col min="9727" max="9727" width="9.28515625" style="1" customWidth="1"/>
    <col min="9728" max="9729" width="0" style="1" hidden="1" customWidth="1"/>
    <col min="9730" max="9730" width="0.42578125" style="1" customWidth="1"/>
    <col min="9731" max="9963" width="9.140625" style="1"/>
    <col min="9964" max="9964" width="6.140625" style="1" customWidth="1"/>
    <col min="9965" max="9965" width="5.7109375" style="1" customWidth="1"/>
    <col min="9966" max="9966" width="0.42578125" style="1" customWidth="1"/>
    <col min="9967" max="9967" width="6" style="1" customWidth="1"/>
    <col min="9968" max="9968" width="2" style="1" customWidth="1"/>
    <col min="9969" max="9969" width="3.5703125" style="1" customWidth="1"/>
    <col min="9970" max="9970" width="32.5703125" style="1" customWidth="1"/>
    <col min="9971" max="9976" width="9.5703125" style="1" customWidth="1"/>
    <col min="9977" max="9977" width="5.42578125" style="1" customWidth="1"/>
    <col min="9978" max="9978" width="4" style="1" customWidth="1"/>
    <col min="9979" max="9979" width="2.7109375" style="1" customWidth="1"/>
    <col min="9980" max="9980" width="3.42578125" style="1" customWidth="1"/>
    <col min="9981" max="9981" width="3.28515625" style="1" customWidth="1"/>
    <col min="9982" max="9982" width="0.140625" style="1" customWidth="1"/>
    <col min="9983" max="9983" width="9.28515625" style="1" customWidth="1"/>
    <col min="9984" max="9985" width="0" style="1" hidden="1" customWidth="1"/>
    <col min="9986" max="9986" width="0.42578125" style="1" customWidth="1"/>
    <col min="9987" max="10219" width="9.140625" style="1"/>
    <col min="10220" max="10220" width="6.140625" style="1" customWidth="1"/>
    <col min="10221" max="10221" width="5.7109375" style="1" customWidth="1"/>
    <col min="10222" max="10222" width="0.42578125" style="1" customWidth="1"/>
    <col min="10223" max="10223" width="6" style="1" customWidth="1"/>
    <col min="10224" max="10224" width="2" style="1" customWidth="1"/>
    <col min="10225" max="10225" width="3.5703125" style="1" customWidth="1"/>
    <col min="10226" max="10226" width="32.5703125" style="1" customWidth="1"/>
    <col min="10227" max="10232" width="9.5703125" style="1" customWidth="1"/>
    <col min="10233" max="10233" width="5.42578125" style="1" customWidth="1"/>
    <col min="10234" max="10234" width="4" style="1" customWidth="1"/>
    <col min="10235" max="10235" width="2.7109375" style="1" customWidth="1"/>
    <col min="10236" max="10236" width="3.42578125" style="1" customWidth="1"/>
    <col min="10237" max="10237" width="3.28515625" style="1" customWidth="1"/>
    <col min="10238" max="10238" width="0.140625" style="1" customWidth="1"/>
    <col min="10239" max="10239" width="9.28515625" style="1" customWidth="1"/>
    <col min="10240" max="10241" width="0" style="1" hidden="1" customWidth="1"/>
    <col min="10242" max="10242" width="0.42578125" style="1" customWidth="1"/>
    <col min="10243" max="10475" width="9.140625" style="1"/>
    <col min="10476" max="10476" width="6.140625" style="1" customWidth="1"/>
    <col min="10477" max="10477" width="5.7109375" style="1" customWidth="1"/>
    <col min="10478" max="10478" width="0.42578125" style="1" customWidth="1"/>
    <col min="10479" max="10479" width="6" style="1" customWidth="1"/>
    <col min="10480" max="10480" width="2" style="1" customWidth="1"/>
    <col min="10481" max="10481" width="3.5703125" style="1" customWidth="1"/>
    <col min="10482" max="10482" width="32.5703125" style="1" customWidth="1"/>
    <col min="10483" max="10488" width="9.5703125" style="1" customWidth="1"/>
    <col min="10489" max="10489" width="5.42578125" style="1" customWidth="1"/>
    <col min="10490" max="10490" width="4" style="1" customWidth="1"/>
    <col min="10491" max="10491" width="2.7109375" style="1" customWidth="1"/>
    <col min="10492" max="10492" width="3.42578125" style="1" customWidth="1"/>
    <col min="10493" max="10493" width="3.28515625" style="1" customWidth="1"/>
    <col min="10494" max="10494" width="0.140625" style="1" customWidth="1"/>
    <col min="10495" max="10495" width="9.28515625" style="1" customWidth="1"/>
    <col min="10496" max="10497" width="0" style="1" hidden="1" customWidth="1"/>
    <col min="10498" max="10498" width="0.42578125" style="1" customWidth="1"/>
    <col min="10499" max="10731" width="9.140625" style="1"/>
    <col min="10732" max="10732" width="6.140625" style="1" customWidth="1"/>
    <col min="10733" max="10733" width="5.7109375" style="1" customWidth="1"/>
    <col min="10734" max="10734" width="0.42578125" style="1" customWidth="1"/>
    <col min="10735" max="10735" width="6" style="1" customWidth="1"/>
    <col min="10736" max="10736" width="2" style="1" customWidth="1"/>
    <col min="10737" max="10737" width="3.5703125" style="1" customWidth="1"/>
    <col min="10738" max="10738" width="32.5703125" style="1" customWidth="1"/>
    <col min="10739" max="10744" width="9.5703125" style="1" customWidth="1"/>
    <col min="10745" max="10745" width="5.42578125" style="1" customWidth="1"/>
    <col min="10746" max="10746" width="4" style="1" customWidth="1"/>
    <col min="10747" max="10747" width="2.7109375" style="1" customWidth="1"/>
    <col min="10748" max="10748" width="3.42578125" style="1" customWidth="1"/>
    <col min="10749" max="10749" width="3.28515625" style="1" customWidth="1"/>
    <col min="10750" max="10750" width="0.140625" style="1" customWidth="1"/>
    <col min="10751" max="10751" width="9.28515625" style="1" customWidth="1"/>
    <col min="10752" max="10753" width="0" style="1" hidden="1" customWidth="1"/>
    <col min="10754" max="10754" width="0.42578125" style="1" customWidth="1"/>
    <col min="10755" max="10987" width="9.140625" style="1"/>
    <col min="10988" max="10988" width="6.140625" style="1" customWidth="1"/>
    <col min="10989" max="10989" width="5.7109375" style="1" customWidth="1"/>
    <col min="10990" max="10990" width="0.42578125" style="1" customWidth="1"/>
    <col min="10991" max="10991" width="6" style="1" customWidth="1"/>
    <col min="10992" max="10992" width="2" style="1" customWidth="1"/>
    <col min="10993" max="10993" width="3.5703125" style="1" customWidth="1"/>
    <col min="10994" max="10994" width="32.5703125" style="1" customWidth="1"/>
    <col min="10995" max="11000" width="9.5703125" style="1" customWidth="1"/>
    <col min="11001" max="11001" width="5.42578125" style="1" customWidth="1"/>
    <col min="11002" max="11002" width="4" style="1" customWidth="1"/>
    <col min="11003" max="11003" width="2.7109375" style="1" customWidth="1"/>
    <col min="11004" max="11004" width="3.42578125" style="1" customWidth="1"/>
    <col min="11005" max="11005" width="3.28515625" style="1" customWidth="1"/>
    <col min="11006" max="11006" width="0.140625" style="1" customWidth="1"/>
    <col min="11007" max="11007" width="9.28515625" style="1" customWidth="1"/>
    <col min="11008" max="11009" width="0" style="1" hidden="1" customWidth="1"/>
    <col min="11010" max="11010" width="0.42578125" style="1" customWidth="1"/>
    <col min="11011" max="11243" width="9.140625" style="1"/>
    <col min="11244" max="11244" width="6.140625" style="1" customWidth="1"/>
    <col min="11245" max="11245" width="5.7109375" style="1" customWidth="1"/>
    <col min="11246" max="11246" width="0.42578125" style="1" customWidth="1"/>
    <col min="11247" max="11247" width="6" style="1" customWidth="1"/>
    <col min="11248" max="11248" width="2" style="1" customWidth="1"/>
    <col min="11249" max="11249" width="3.5703125" style="1" customWidth="1"/>
    <col min="11250" max="11250" width="32.5703125" style="1" customWidth="1"/>
    <col min="11251" max="11256" width="9.5703125" style="1" customWidth="1"/>
    <col min="11257" max="11257" width="5.42578125" style="1" customWidth="1"/>
    <col min="11258" max="11258" width="4" style="1" customWidth="1"/>
    <col min="11259" max="11259" width="2.7109375" style="1" customWidth="1"/>
    <col min="11260" max="11260" width="3.42578125" style="1" customWidth="1"/>
    <col min="11261" max="11261" width="3.28515625" style="1" customWidth="1"/>
    <col min="11262" max="11262" width="0.140625" style="1" customWidth="1"/>
    <col min="11263" max="11263" width="9.28515625" style="1" customWidth="1"/>
    <col min="11264" max="11265" width="0" style="1" hidden="1" customWidth="1"/>
    <col min="11266" max="11266" width="0.42578125" style="1" customWidth="1"/>
    <col min="11267" max="11499" width="9.140625" style="1"/>
    <col min="11500" max="11500" width="6.140625" style="1" customWidth="1"/>
    <col min="11501" max="11501" width="5.7109375" style="1" customWidth="1"/>
    <col min="11502" max="11502" width="0.42578125" style="1" customWidth="1"/>
    <col min="11503" max="11503" width="6" style="1" customWidth="1"/>
    <col min="11504" max="11504" width="2" style="1" customWidth="1"/>
    <col min="11505" max="11505" width="3.5703125" style="1" customWidth="1"/>
    <col min="11506" max="11506" width="32.5703125" style="1" customWidth="1"/>
    <col min="11507" max="11512" width="9.5703125" style="1" customWidth="1"/>
    <col min="11513" max="11513" width="5.42578125" style="1" customWidth="1"/>
    <col min="11514" max="11514" width="4" style="1" customWidth="1"/>
    <col min="11515" max="11515" width="2.7109375" style="1" customWidth="1"/>
    <col min="11516" max="11516" width="3.42578125" style="1" customWidth="1"/>
    <col min="11517" max="11517" width="3.28515625" style="1" customWidth="1"/>
    <col min="11518" max="11518" width="0.140625" style="1" customWidth="1"/>
    <col min="11519" max="11519" width="9.28515625" style="1" customWidth="1"/>
    <col min="11520" max="11521" width="0" style="1" hidden="1" customWidth="1"/>
    <col min="11522" max="11522" width="0.42578125" style="1" customWidth="1"/>
    <col min="11523" max="11755" width="9.140625" style="1"/>
    <col min="11756" max="11756" width="6.140625" style="1" customWidth="1"/>
    <col min="11757" max="11757" width="5.7109375" style="1" customWidth="1"/>
    <col min="11758" max="11758" width="0.42578125" style="1" customWidth="1"/>
    <col min="11759" max="11759" width="6" style="1" customWidth="1"/>
    <col min="11760" max="11760" width="2" style="1" customWidth="1"/>
    <col min="11761" max="11761" width="3.5703125" style="1" customWidth="1"/>
    <col min="11762" max="11762" width="32.5703125" style="1" customWidth="1"/>
    <col min="11763" max="11768" width="9.5703125" style="1" customWidth="1"/>
    <col min="11769" max="11769" width="5.42578125" style="1" customWidth="1"/>
    <col min="11770" max="11770" width="4" style="1" customWidth="1"/>
    <col min="11771" max="11771" width="2.7109375" style="1" customWidth="1"/>
    <col min="11772" max="11772" width="3.42578125" style="1" customWidth="1"/>
    <col min="11773" max="11773" width="3.28515625" style="1" customWidth="1"/>
    <col min="11774" max="11774" width="0.140625" style="1" customWidth="1"/>
    <col min="11775" max="11775" width="9.28515625" style="1" customWidth="1"/>
    <col min="11776" max="11777" width="0" style="1" hidden="1" customWidth="1"/>
    <col min="11778" max="11778" width="0.42578125" style="1" customWidth="1"/>
    <col min="11779" max="12011" width="9.140625" style="1"/>
    <col min="12012" max="12012" width="6.140625" style="1" customWidth="1"/>
    <col min="12013" max="12013" width="5.7109375" style="1" customWidth="1"/>
    <col min="12014" max="12014" width="0.42578125" style="1" customWidth="1"/>
    <col min="12015" max="12015" width="6" style="1" customWidth="1"/>
    <col min="12016" max="12016" width="2" style="1" customWidth="1"/>
    <col min="12017" max="12017" width="3.5703125" style="1" customWidth="1"/>
    <col min="12018" max="12018" width="32.5703125" style="1" customWidth="1"/>
    <col min="12019" max="12024" width="9.5703125" style="1" customWidth="1"/>
    <col min="12025" max="12025" width="5.42578125" style="1" customWidth="1"/>
    <col min="12026" max="12026" width="4" style="1" customWidth="1"/>
    <col min="12027" max="12027" width="2.7109375" style="1" customWidth="1"/>
    <col min="12028" max="12028" width="3.42578125" style="1" customWidth="1"/>
    <col min="12029" max="12029" width="3.28515625" style="1" customWidth="1"/>
    <col min="12030" max="12030" width="0.140625" style="1" customWidth="1"/>
    <col min="12031" max="12031" width="9.28515625" style="1" customWidth="1"/>
    <col min="12032" max="12033" width="0" style="1" hidden="1" customWidth="1"/>
    <col min="12034" max="12034" width="0.42578125" style="1" customWidth="1"/>
    <col min="12035" max="12267" width="9.140625" style="1"/>
    <col min="12268" max="12268" width="6.140625" style="1" customWidth="1"/>
    <col min="12269" max="12269" width="5.7109375" style="1" customWidth="1"/>
    <col min="12270" max="12270" width="0.42578125" style="1" customWidth="1"/>
    <col min="12271" max="12271" width="6" style="1" customWidth="1"/>
    <col min="12272" max="12272" width="2" style="1" customWidth="1"/>
    <col min="12273" max="12273" width="3.5703125" style="1" customWidth="1"/>
    <col min="12274" max="12274" width="32.5703125" style="1" customWidth="1"/>
    <col min="12275" max="12280" width="9.5703125" style="1" customWidth="1"/>
    <col min="12281" max="12281" width="5.42578125" style="1" customWidth="1"/>
    <col min="12282" max="12282" width="4" style="1" customWidth="1"/>
    <col min="12283" max="12283" width="2.7109375" style="1" customWidth="1"/>
    <col min="12284" max="12284" width="3.42578125" style="1" customWidth="1"/>
    <col min="12285" max="12285" width="3.28515625" style="1" customWidth="1"/>
    <col min="12286" max="12286" width="0.140625" style="1" customWidth="1"/>
    <col min="12287" max="12287" width="9.28515625" style="1" customWidth="1"/>
    <col min="12288" max="12289" width="0" style="1" hidden="1" customWidth="1"/>
    <col min="12290" max="12290" width="0.42578125" style="1" customWidth="1"/>
    <col min="12291" max="12523" width="9.140625" style="1"/>
    <col min="12524" max="12524" width="6.140625" style="1" customWidth="1"/>
    <col min="12525" max="12525" width="5.7109375" style="1" customWidth="1"/>
    <col min="12526" max="12526" width="0.42578125" style="1" customWidth="1"/>
    <col min="12527" max="12527" width="6" style="1" customWidth="1"/>
    <col min="12528" max="12528" width="2" style="1" customWidth="1"/>
    <col min="12529" max="12529" width="3.5703125" style="1" customWidth="1"/>
    <col min="12530" max="12530" width="32.5703125" style="1" customWidth="1"/>
    <col min="12531" max="12536" width="9.5703125" style="1" customWidth="1"/>
    <col min="12537" max="12537" width="5.42578125" style="1" customWidth="1"/>
    <col min="12538" max="12538" width="4" style="1" customWidth="1"/>
    <col min="12539" max="12539" width="2.7109375" style="1" customWidth="1"/>
    <col min="12540" max="12540" width="3.42578125" style="1" customWidth="1"/>
    <col min="12541" max="12541" width="3.28515625" style="1" customWidth="1"/>
    <col min="12542" max="12542" width="0.140625" style="1" customWidth="1"/>
    <col min="12543" max="12543" width="9.28515625" style="1" customWidth="1"/>
    <col min="12544" max="12545" width="0" style="1" hidden="1" customWidth="1"/>
    <col min="12546" max="12546" width="0.42578125" style="1" customWidth="1"/>
    <col min="12547" max="12779" width="9.140625" style="1"/>
    <col min="12780" max="12780" width="6.140625" style="1" customWidth="1"/>
    <col min="12781" max="12781" width="5.7109375" style="1" customWidth="1"/>
    <col min="12782" max="12782" width="0.42578125" style="1" customWidth="1"/>
    <col min="12783" max="12783" width="6" style="1" customWidth="1"/>
    <col min="12784" max="12784" width="2" style="1" customWidth="1"/>
    <col min="12785" max="12785" width="3.5703125" style="1" customWidth="1"/>
    <col min="12786" max="12786" width="32.5703125" style="1" customWidth="1"/>
    <col min="12787" max="12792" width="9.5703125" style="1" customWidth="1"/>
    <col min="12793" max="12793" width="5.42578125" style="1" customWidth="1"/>
    <col min="12794" max="12794" width="4" style="1" customWidth="1"/>
    <col min="12795" max="12795" width="2.7109375" style="1" customWidth="1"/>
    <col min="12796" max="12796" width="3.42578125" style="1" customWidth="1"/>
    <col min="12797" max="12797" width="3.28515625" style="1" customWidth="1"/>
    <col min="12798" max="12798" width="0.140625" style="1" customWidth="1"/>
    <col min="12799" max="12799" width="9.28515625" style="1" customWidth="1"/>
    <col min="12800" max="12801" width="0" style="1" hidden="1" customWidth="1"/>
    <col min="12802" max="12802" width="0.42578125" style="1" customWidth="1"/>
    <col min="12803" max="13035" width="9.140625" style="1"/>
    <col min="13036" max="13036" width="6.140625" style="1" customWidth="1"/>
    <col min="13037" max="13037" width="5.7109375" style="1" customWidth="1"/>
    <col min="13038" max="13038" width="0.42578125" style="1" customWidth="1"/>
    <col min="13039" max="13039" width="6" style="1" customWidth="1"/>
    <col min="13040" max="13040" width="2" style="1" customWidth="1"/>
    <col min="13041" max="13041" width="3.5703125" style="1" customWidth="1"/>
    <col min="13042" max="13042" width="32.5703125" style="1" customWidth="1"/>
    <col min="13043" max="13048" width="9.5703125" style="1" customWidth="1"/>
    <col min="13049" max="13049" width="5.42578125" style="1" customWidth="1"/>
    <col min="13050" max="13050" width="4" style="1" customWidth="1"/>
    <col min="13051" max="13051" width="2.7109375" style="1" customWidth="1"/>
    <col min="13052" max="13052" width="3.42578125" style="1" customWidth="1"/>
    <col min="13053" max="13053" width="3.28515625" style="1" customWidth="1"/>
    <col min="13054" max="13054" width="0.140625" style="1" customWidth="1"/>
    <col min="13055" max="13055" width="9.28515625" style="1" customWidth="1"/>
    <col min="13056" max="13057" width="0" style="1" hidden="1" customWidth="1"/>
    <col min="13058" max="13058" width="0.42578125" style="1" customWidth="1"/>
    <col min="13059" max="13291" width="9.140625" style="1"/>
    <col min="13292" max="13292" width="6.140625" style="1" customWidth="1"/>
    <col min="13293" max="13293" width="5.7109375" style="1" customWidth="1"/>
    <col min="13294" max="13294" width="0.42578125" style="1" customWidth="1"/>
    <col min="13295" max="13295" width="6" style="1" customWidth="1"/>
    <col min="13296" max="13296" width="2" style="1" customWidth="1"/>
    <col min="13297" max="13297" width="3.5703125" style="1" customWidth="1"/>
    <col min="13298" max="13298" width="32.5703125" style="1" customWidth="1"/>
    <col min="13299" max="13304" width="9.5703125" style="1" customWidth="1"/>
    <col min="13305" max="13305" width="5.42578125" style="1" customWidth="1"/>
    <col min="13306" max="13306" width="4" style="1" customWidth="1"/>
    <col min="13307" max="13307" width="2.7109375" style="1" customWidth="1"/>
    <col min="13308" max="13308" width="3.42578125" style="1" customWidth="1"/>
    <col min="13309" max="13309" width="3.28515625" style="1" customWidth="1"/>
    <col min="13310" max="13310" width="0.140625" style="1" customWidth="1"/>
    <col min="13311" max="13311" width="9.28515625" style="1" customWidth="1"/>
    <col min="13312" max="13313" width="0" style="1" hidden="1" customWidth="1"/>
    <col min="13314" max="13314" width="0.42578125" style="1" customWidth="1"/>
    <col min="13315" max="13547" width="9.140625" style="1"/>
    <col min="13548" max="13548" width="6.140625" style="1" customWidth="1"/>
    <col min="13549" max="13549" width="5.7109375" style="1" customWidth="1"/>
    <col min="13550" max="13550" width="0.42578125" style="1" customWidth="1"/>
    <col min="13551" max="13551" width="6" style="1" customWidth="1"/>
    <col min="13552" max="13552" width="2" style="1" customWidth="1"/>
    <col min="13553" max="13553" width="3.5703125" style="1" customWidth="1"/>
    <col min="13554" max="13554" width="32.5703125" style="1" customWidth="1"/>
    <col min="13555" max="13560" width="9.5703125" style="1" customWidth="1"/>
    <col min="13561" max="13561" width="5.42578125" style="1" customWidth="1"/>
    <col min="13562" max="13562" width="4" style="1" customWidth="1"/>
    <col min="13563" max="13563" width="2.7109375" style="1" customWidth="1"/>
    <col min="13564" max="13564" width="3.42578125" style="1" customWidth="1"/>
    <col min="13565" max="13565" width="3.28515625" style="1" customWidth="1"/>
    <col min="13566" max="13566" width="0.140625" style="1" customWidth="1"/>
    <col min="13567" max="13567" width="9.28515625" style="1" customWidth="1"/>
    <col min="13568" max="13569" width="0" style="1" hidden="1" customWidth="1"/>
    <col min="13570" max="13570" width="0.42578125" style="1" customWidth="1"/>
    <col min="13571" max="13803" width="9.140625" style="1"/>
    <col min="13804" max="13804" width="6.140625" style="1" customWidth="1"/>
    <col min="13805" max="13805" width="5.7109375" style="1" customWidth="1"/>
    <col min="13806" max="13806" width="0.42578125" style="1" customWidth="1"/>
    <col min="13807" max="13807" width="6" style="1" customWidth="1"/>
    <col min="13808" max="13808" width="2" style="1" customWidth="1"/>
    <col min="13809" max="13809" width="3.5703125" style="1" customWidth="1"/>
    <col min="13810" max="13810" width="32.5703125" style="1" customWidth="1"/>
    <col min="13811" max="13816" width="9.5703125" style="1" customWidth="1"/>
    <col min="13817" max="13817" width="5.42578125" style="1" customWidth="1"/>
    <col min="13818" max="13818" width="4" style="1" customWidth="1"/>
    <col min="13819" max="13819" width="2.7109375" style="1" customWidth="1"/>
    <col min="13820" max="13820" width="3.42578125" style="1" customWidth="1"/>
    <col min="13821" max="13821" width="3.28515625" style="1" customWidth="1"/>
    <col min="13822" max="13822" width="0.140625" style="1" customWidth="1"/>
    <col min="13823" max="13823" width="9.28515625" style="1" customWidth="1"/>
    <col min="13824" max="13825" width="0" style="1" hidden="1" customWidth="1"/>
    <col min="13826" max="13826" width="0.42578125" style="1" customWidth="1"/>
    <col min="13827" max="14059" width="9.140625" style="1"/>
    <col min="14060" max="14060" width="6.140625" style="1" customWidth="1"/>
    <col min="14061" max="14061" width="5.7109375" style="1" customWidth="1"/>
    <col min="14062" max="14062" width="0.42578125" style="1" customWidth="1"/>
    <col min="14063" max="14063" width="6" style="1" customWidth="1"/>
    <col min="14064" max="14064" width="2" style="1" customWidth="1"/>
    <col min="14065" max="14065" width="3.5703125" style="1" customWidth="1"/>
    <col min="14066" max="14066" width="32.5703125" style="1" customWidth="1"/>
    <col min="14067" max="14072" width="9.5703125" style="1" customWidth="1"/>
    <col min="14073" max="14073" width="5.42578125" style="1" customWidth="1"/>
    <col min="14074" max="14074" width="4" style="1" customWidth="1"/>
    <col min="14075" max="14075" width="2.7109375" style="1" customWidth="1"/>
    <col min="14076" max="14076" width="3.42578125" style="1" customWidth="1"/>
    <col min="14077" max="14077" width="3.28515625" style="1" customWidth="1"/>
    <col min="14078" max="14078" width="0.140625" style="1" customWidth="1"/>
    <col min="14079" max="14079" width="9.28515625" style="1" customWidth="1"/>
    <col min="14080" max="14081" width="0" style="1" hidden="1" customWidth="1"/>
    <col min="14082" max="14082" width="0.42578125" style="1" customWidth="1"/>
    <col min="14083" max="14315" width="9.140625" style="1"/>
    <col min="14316" max="14316" width="6.140625" style="1" customWidth="1"/>
    <col min="14317" max="14317" width="5.7109375" style="1" customWidth="1"/>
    <col min="14318" max="14318" width="0.42578125" style="1" customWidth="1"/>
    <col min="14319" max="14319" width="6" style="1" customWidth="1"/>
    <col min="14320" max="14320" width="2" style="1" customWidth="1"/>
    <col min="14321" max="14321" width="3.5703125" style="1" customWidth="1"/>
    <col min="14322" max="14322" width="32.5703125" style="1" customWidth="1"/>
    <col min="14323" max="14328" width="9.5703125" style="1" customWidth="1"/>
    <col min="14329" max="14329" width="5.42578125" style="1" customWidth="1"/>
    <col min="14330" max="14330" width="4" style="1" customWidth="1"/>
    <col min="14331" max="14331" width="2.7109375" style="1" customWidth="1"/>
    <col min="14332" max="14332" width="3.42578125" style="1" customWidth="1"/>
    <col min="14333" max="14333" width="3.28515625" style="1" customWidth="1"/>
    <col min="14334" max="14334" width="0.140625" style="1" customWidth="1"/>
    <col min="14335" max="14335" width="9.28515625" style="1" customWidth="1"/>
    <col min="14336" max="14337" width="0" style="1" hidden="1" customWidth="1"/>
    <col min="14338" max="14338" width="0.42578125" style="1" customWidth="1"/>
    <col min="14339" max="14571" width="9.140625" style="1"/>
    <col min="14572" max="14572" width="6.140625" style="1" customWidth="1"/>
    <col min="14573" max="14573" width="5.7109375" style="1" customWidth="1"/>
    <col min="14574" max="14574" width="0.42578125" style="1" customWidth="1"/>
    <col min="14575" max="14575" width="6" style="1" customWidth="1"/>
    <col min="14576" max="14576" width="2" style="1" customWidth="1"/>
    <col min="14577" max="14577" width="3.5703125" style="1" customWidth="1"/>
    <col min="14578" max="14578" width="32.5703125" style="1" customWidth="1"/>
    <col min="14579" max="14584" width="9.5703125" style="1" customWidth="1"/>
    <col min="14585" max="14585" width="5.42578125" style="1" customWidth="1"/>
    <col min="14586" max="14586" width="4" style="1" customWidth="1"/>
    <col min="14587" max="14587" width="2.7109375" style="1" customWidth="1"/>
    <col min="14588" max="14588" width="3.42578125" style="1" customWidth="1"/>
    <col min="14589" max="14589" width="3.28515625" style="1" customWidth="1"/>
    <col min="14590" max="14590" width="0.140625" style="1" customWidth="1"/>
    <col min="14591" max="14591" width="9.28515625" style="1" customWidth="1"/>
    <col min="14592" max="14593" width="0" style="1" hidden="1" customWidth="1"/>
    <col min="14594" max="14594" width="0.42578125" style="1" customWidth="1"/>
    <col min="14595" max="14827" width="9.140625" style="1"/>
    <col min="14828" max="14828" width="6.140625" style="1" customWidth="1"/>
    <col min="14829" max="14829" width="5.7109375" style="1" customWidth="1"/>
    <col min="14830" max="14830" width="0.42578125" style="1" customWidth="1"/>
    <col min="14831" max="14831" width="6" style="1" customWidth="1"/>
    <col min="14832" max="14832" width="2" style="1" customWidth="1"/>
    <col min="14833" max="14833" width="3.5703125" style="1" customWidth="1"/>
    <col min="14834" max="14834" width="32.5703125" style="1" customWidth="1"/>
    <col min="14835" max="14840" width="9.5703125" style="1" customWidth="1"/>
    <col min="14841" max="14841" width="5.42578125" style="1" customWidth="1"/>
    <col min="14842" max="14842" width="4" style="1" customWidth="1"/>
    <col min="14843" max="14843" width="2.7109375" style="1" customWidth="1"/>
    <col min="14844" max="14844" width="3.42578125" style="1" customWidth="1"/>
    <col min="14845" max="14845" width="3.28515625" style="1" customWidth="1"/>
    <col min="14846" max="14846" width="0.140625" style="1" customWidth="1"/>
    <col min="14847" max="14847" width="9.28515625" style="1" customWidth="1"/>
    <col min="14848" max="14849" width="0" style="1" hidden="1" customWidth="1"/>
    <col min="14850" max="14850" width="0.42578125" style="1" customWidth="1"/>
    <col min="14851" max="15083" width="9.140625" style="1"/>
    <col min="15084" max="15084" width="6.140625" style="1" customWidth="1"/>
    <col min="15085" max="15085" width="5.7109375" style="1" customWidth="1"/>
    <col min="15086" max="15086" width="0.42578125" style="1" customWidth="1"/>
    <col min="15087" max="15087" width="6" style="1" customWidth="1"/>
    <col min="15088" max="15088" width="2" style="1" customWidth="1"/>
    <col min="15089" max="15089" width="3.5703125" style="1" customWidth="1"/>
    <col min="15090" max="15090" width="32.5703125" style="1" customWidth="1"/>
    <col min="15091" max="15096" width="9.5703125" style="1" customWidth="1"/>
    <col min="15097" max="15097" width="5.42578125" style="1" customWidth="1"/>
    <col min="15098" max="15098" width="4" style="1" customWidth="1"/>
    <col min="15099" max="15099" width="2.7109375" style="1" customWidth="1"/>
    <col min="15100" max="15100" width="3.42578125" style="1" customWidth="1"/>
    <col min="15101" max="15101" width="3.28515625" style="1" customWidth="1"/>
    <col min="15102" max="15102" width="0.140625" style="1" customWidth="1"/>
    <col min="15103" max="15103" width="9.28515625" style="1" customWidth="1"/>
    <col min="15104" max="15105" width="0" style="1" hidden="1" customWidth="1"/>
    <col min="15106" max="15106" width="0.42578125" style="1" customWidth="1"/>
    <col min="15107" max="15339" width="9.140625" style="1"/>
    <col min="15340" max="15340" width="6.140625" style="1" customWidth="1"/>
    <col min="15341" max="15341" width="5.7109375" style="1" customWidth="1"/>
    <col min="15342" max="15342" width="0.42578125" style="1" customWidth="1"/>
    <col min="15343" max="15343" width="6" style="1" customWidth="1"/>
    <col min="15344" max="15344" width="2" style="1" customWidth="1"/>
    <col min="15345" max="15345" width="3.5703125" style="1" customWidth="1"/>
    <col min="15346" max="15346" width="32.5703125" style="1" customWidth="1"/>
    <col min="15347" max="15352" width="9.5703125" style="1" customWidth="1"/>
    <col min="15353" max="15353" width="5.42578125" style="1" customWidth="1"/>
    <col min="15354" max="15354" width="4" style="1" customWidth="1"/>
    <col min="15355" max="15355" width="2.7109375" style="1" customWidth="1"/>
    <col min="15356" max="15356" width="3.42578125" style="1" customWidth="1"/>
    <col min="15357" max="15357" width="3.28515625" style="1" customWidth="1"/>
    <col min="15358" max="15358" width="0.140625" style="1" customWidth="1"/>
    <col min="15359" max="15359" width="9.28515625" style="1" customWidth="1"/>
    <col min="15360" max="15361" width="0" style="1" hidden="1" customWidth="1"/>
    <col min="15362" max="15362" width="0.42578125" style="1" customWidth="1"/>
    <col min="15363" max="15595" width="9.140625" style="1"/>
    <col min="15596" max="15596" width="6.140625" style="1" customWidth="1"/>
    <col min="15597" max="15597" width="5.7109375" style="1" customWidth="1"/>
    <col min="15598" max="15598" width="0.42578125" style="1" customWidth="1"/>
    <col min="15599" max="15599" width="6" style="1" customWidth="1"/>
    <col min="15600" max="15600" width="2" style="1" customWidth="1"/>
    <col min="15601" max="15601" width="3.5703125" style="1" customWidth="1"/>
    <col min="15602" max="15602" width="32.5703125" style="1" customWidth="1"/>
    <col min="15603" max="15608" width="9.5703125" style="1" customWidth="1"/>
    <col min="15609" max="15609" width="5.42578125" style="1" customWidth="1"/>
    <col min="15610" max="15610" width="4" style="1" customWidth="1"/>
    <col min="15611" max="15611" width="2.7109375" style="1" customWidth="1"/>
    <col min="15612" max="15612" width="3.42578125" style="1" customWidth="1"/>
    <col min="15613" max="15613" width="3.28515625" style="1" customWidth="1"/>
    <col min="15614" max="15614" width="0.140625" style="1" customWidth="1"/>
    <col min="15615" max="15615" width="9.28515625" style="1" customWidth="1"/>
    <col min="15616" max="15617" width="0" style="1" hidden="1" customWidth="1"/>
    <col min="15618" max="15618" width="0.42578125" style="1" customWidth="1"/>
    <col min="15619" max="15851" width="9.140625" style="1"/>
    <col min="15852" max="15852" width="6.140625" style="1" customWidth="1"/>
    <col min="15853" max="15853" width="5.7109375" style="1" customWidth="1"/>
    <col min="15854" max="15854" width="0.42578125" style="1" customWidth="1"/>
    <col min="15855" max="15855" width="6" style="1" customWidth="1"/>
    <col min="15856" max="15856" width="2" style="1" customWidth="1"/>
    <col min="15857" max="15857" width="3.5703125" style="1" customWidth="1"/>
    <col min="15858" max="15858" width="32.5703125" style="1" customWidth="1"/>
    <col min="15859" max="15864" width="9.5703125" style="1" customWidth="1"/>
    <col min="15865" max="15865" width="5.42578125" style="1" customWidth="1"/>
    <col min="15866" max="15866" width="4" style="1" customWidth="1"/>
    <col min="15867" max="15867" width="2.7109375" style="1" customWidth="1"/>
    <col min="15868" max="15868" width="3.42578125" style="1" customWidth="1"/>
    <col min="15869" max="15869" width="3.28515625" style="1" customWidth="1"/>
    <col min="15870" max="15870" width="0.140625" style="1" customWidth="1"/>
    <col min="15871" max="15871" width="9.28515625" style="1" customWidth="1"/>
    <col min="15872" max="15873" width="0" style="1" hidden="1" customWidth="1"/>
    <col min="15874" max="15874" width="0.42578125" style="1" customWidth="1"/>
    <col min="15875" max="16107" width="9.140625" style="1"/>
    <col min="16108" max="16108" width="6.140625" style="1" customWidth="1"/>
    <col min="16109" max="16109" width="5.7109375" style="1" customWidth="1"/>
    <col min="16110" max="16110" width="0.42578125" style="1" customWidth="1"/>
    <col min="16111" max="16111" width="6" style="1" customWidth="1"/>
    <col min="16112" max="16112" width="2" style="1" customWidth="1"/>
    <col min="16113" max="16113" width="3.5703125" style="1" customWidth="1"/>
    <col min="16114" max="16114" width="32.5703125" style="1" customWidth="1"/>
    <col min="16115" max="16120" width="9.5703125" style="1" customWidth="1"/>
    <col min="16121" max="16121" width="5.42578125" style="1" customWidth="1"/>
    <col min="16122" max="16122" width="4" style="1" customWidth="1"/>
    <col min="16123" max="16123" width="2.7109375" style="1" customWidth="1"/>
    <col min="16124" max="16124" width="3.42578125" style="1" customWidth="1"/>
    <col min="16125" max="16125" width="3.28515625" style="1" customWidth="1"/>
    <col min="16126" max="16126" width="0.140625" style="1" customWidth="1"/>
    <col min="16127" max="16127" width="9.28515625" style="1" customWidth="1"/>
    <col min="16128" max="16129" width="0" style="1" hidden="1" customWidth="1"/>
    <col min="16130" max="16130" width="0.42578125" style="1" customWidth="1"/>
    <col min="16131" max="16384" width="9.140625" style="1"/>
  </cols>
  <sheetData>
    <row r="1" spans="1:21" x14ac:dyDescent="0.2">
      <c r="C1" s="187" t="s">
        <v>1012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08" t="s">
        <v>1013</v>
      </c>
      <c r="S1" s="109"/>
      <c r="T1" s="109"/>
      <c r="U1" s="109"/>
    </row>
    <row r="2" spans="1:21" ht="46.5" customHeight="1" x14ac:dyDescent="0.2"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1" x14ac:dyDescent="0.2">
      <c r="Q3" s="108" t="s">
        <v>603</v>
      </c>
      <c r="R3" s="109"/>
      <c r="S3" s="109"/>
      <c r="T3" s="109"/>
      <c r="U3" s="109"/>
    </row>
    <row r="4" spans="1:21" x14ac:dyDescent="0.2">
      <c r="F4" s="110" t="s">
        <v>602</v>
      </c>
      <c r="G4" s="107"/>
      <c r="H4" s="107"/>
      <c r="I4" s="107"/>
      <c r="J4" s="107"/>
      <c r="K4" s="107"/>
      <c r="L4" s="107"/>
      <c r="M4" s="107"/>
      <c r="N4" s="107"/>
      <c r="Q4" s="109"/>
      <c r="R4" s="109"/>
      <c r="S4" s="109"/>
      <c r="T4" s="109"/>
      <c r="U4" s="109"/>
    </row>
    <row r="5" spans="1:21" x14ac:dyDescent="0.2">
      <c r="F5" s="107"/>
      <c r="G5" s="107"/>
      <c r="H5" s="107"/>
      <c r="I5" s="107"/>
      <c r="J5" s="107"/>
      <c r="K5" s="107"/>
      <c r="L5" s="107"/>
      <c r="M5" s="107"/>
      <c r="N5" s="107"/>
    </row>
    <row r="7" spans="1:21" x14ac:dyDescent="0.2">
      <c r="A7" s="7"/>
      <c r="B7" s="111"/>
      <c r="C7" s="112"/>
      <c r="D7" s="8"/>
      <c r="E7" s="111"/>
      <c r="F7" s="112"/>
      <c r="G7" s="15"/>
      <c r="H7" s="106" t="s">
        <v>1</v>
      </c>
      <c r="I7" s="113"/>
      <c r="J7" s="114"/>
      <c r="K7" s="106" t="s">
        <v>2</v>
      </c>
      <c r="L7" s="113"/>
      <c r="M7" s="113"/>
      <c r="N7" s="115" t="s">
        <v>3</v>
      </c>
      <c r="O7" s="116"/>
      <c r="P7" s="116"/>
      <c r="Q7" s="116"/>
      <c r="R7" s="116"/>
      <c r="S7" s="116"/>
      <c r="T7" s="116"/>
      <c r="U7" s="117"/>
    </row>
    <row r="8" spans="1:21" x14ac:dyDescent="0.2">
      <c r="A8" s="99" t="s">
        <v>1014</v>
      </c>
      <c r="B8" s="101" t="s">
        <v>1015</v>
      </c>
      <c r="C8" s="102"/>
      <c r="D8" s="101" t="s">
        <v>599</v>
      </c>
      <c r="E8" s="101" t="s">
        <v>598</v>
      </c>
      <c r="F8" s="102"/>
      <c r="G8" s="99" t="s">
        <v>1016</v>
      </c>
      <c r="H8" s="106" t="s">
        <v>1017</v>
      </c>
      <c r="I8" s="124" t="s">
        <v>7</v>
      </c>
      <c r="J8" s="114"/>
      <c r="K8" s="106" t="s">
        <v>1018</v>
      </c>
      <c r="L8" s="124" t="s">
        <v>7</v>
      </c>
      <c r="M8" s="113"/>
      <c r="N8" s="125" t="s">
        <v>594</v>
      </c>
      <c r="O8" s="112"/>
      <c r="P8" s="124" t="s">
        <v>7</v>
      </c>
      <c r="Q8" s="113"/>
      <c r="R8" s="113"/>
      <c r="S8" s="113"/>
      <c r="T8" s="114"/>
      <c r="U8" s="40"/>
    </row>
    <row r="9" spans="1:21" ht="22.5" x14ac:dyDescent="0.2">
      <c r="A9" s="100"/>
      <c r="B9" s="103"/>
      <c r="C9" s="104"/>
      <c r="D9" s="105"/>
      <c r="E9" s="103"/>
      <c r="F9" s="104"/>
      <c r="G9" s="100"/>
      <c r="H9" s="100"/>
      <c r="I9" s="6" t="s">
        <v>14</v>
      </c>
      <c r="J9" s="6" t="s">
        <v>593</v>
      </c>
      <c r="K9" s="100"/>
      <c r="L9" s="6" t="s">
        <v>14</v>
      </c>
      <c r="M9" s="37" t="s">
        <v>593</v>
      </c>
      <c r="N9" s="126"/>
      <c r="O9" s="104"/>
      <c r="P9" s="106" t="s">
        <v>14</v>
      </c>
      <c r="Q9" s="113"/>
      <c r="R9" s="114"/>
      <c r="S9" s="18"/>
      <c r="T9" s="106" t="s">
        <v>593</v>
      </c>
      <c r="U9" s="120"/>
    </row>
    <row r="10" spans="1:21" x14ac:dyDescent="0.2">
      <c r="A10" s="5" t="s">
        <v>150</v>
      </c>
      <c r="B10" s="118" t="s">
        <v>149</v>
      </c>
      <c r="C10" s="114"/>
      <c r="D10" s="5" t="s">
        <v>192</v>
      </c>
      <c r="E10" s="118" t="s">
        <v>187</v>
      </c>
      <c r="F10" s="114"/>
      <c r="G10" s="5" t="s">
        <v>182</v>
      </c>
      <c r="H10" s="5" t="s">
        <v>177</v>
      </c>
      <c r="I10" s="5" t="s">
        <v>172</v>
      </c>
      <c r="J10" s="5" t="s">
        <v>167</v>
      </c>
      <c r="K10" s="5" t="s">
        <v>159</v>
      </c>
      <c r="L10" s="5" t="s">
        <v>160</v>
      </c>
      <c r="M10" s="38" t="s">
        <v>151</v>
      </c>
      <c r="N10" s="119" t="s">
        <v>592</v>
      </c>
      <c r="O10" s="114"/>
      <c r="P10" s="118" t="s">
        <v>591</v>
      </c>
      <c r="Q10" s="113"/>
      <c r="R10" s="114"/>
      <c r="S10" s="118" t="s">
        <v>590</v>
      </c>
      <c r="T10" s="113"/>
      <c r="U10" s="120"/>
    </row>
    <row r="11" spans="1:21" ht="76.5" x14ac:dyDescent="0.2">
      <c r="A11" s="4" t="s">
        <v>589</v>
      </c>
      <c r="B11" s="121" t="s">
        <v>588</v>
      </c>
      <c r="C11" s="114"/>
      <c r="D11" s="4" t="s">
        <v>20</v>
      </c>
      <c r="E11" s="121" t="s">
        <v>20</v>
      </c>
      <c r="F11" s="114"/>
      <c r="G11" s="16" t="s">
        <v>587</v>
      </c>
      <c r="H11" s="17">
        <v>5501993</v>
      </c>
      <c r="I11" s="17">
        <v>3310000</v>
      </c>
      <c r="J11" s="17">
        <v>2191993</v>
      </c>
      <c r="K11" s="17">
        <v>5417963.9000000004</v>
      </c>
      <c r="L11" s="17">
        <v>3310000</v>
      </c>
      <c r="M11" s="39">
        <v>2107963.9</v>
      </c>
      <c r="N11" s="122">
        <v>1101922.3509</v>
      </c>
      <c r="O11" s="114"/>
      <c r="P11" s="123">
        <v>1450272.9417000001</v>
      </c>
      <c r="Q11" s="113"/>
      <c r="R11" s="114"/>
      <c r="S11" s="123">
        <v>-348350.59080000001</v>
      </c>
      <c r="T11" s="113"/>
      <c r="U11" s="120"/>
    </row>
    <row r="12" spans="1:21" ht="102" x14ac:dyDescent="0.2">
      <c r="A12" s="4" t="s">
        <v>586</v>
      </c>
      <c r="B12" s="121" t="s">
        <v>150</v>
      </c>
      <c r="C12" s="114"/>
      <c r="D12" s="4" t="s">
        <v>154</v>
      </c>
      <c r="E12" s="121" t="s">
        <v>154</v>
      </c>
      <c r="F12" s="114"/>
      <c r="G12" s="16" t="s">
        <v>585</v>
      </c>
      <c r="H12" s="17">
        <v>1296374</v>
      </c>
      <c r="I12" s="17">
        <v>941500</v>
      </c>
      <c r="J12" s="17">
        <v>354874</v>
      </c>
      <c r="K12" s="17">
        <v>1481374</v>
      </c>
      <c r="L12" s="17">
        <v>941500</v>
      </c>
      <c r="M12" s="39">
        <v>539874</v>
      </c>
      <c r="N12" s="122">
        <v>519531.57789999997</v>
      </c>
      <c r="O12" s="114"/>
      <c r="P12" s="123">
        <v>384165.17989999999</v>
      </c>
      <c r="Q12" s="113"/>
      <c r="R12" s="114"/>
      <c r="S12" s="123">
        <v>135366.39799999999</v>
      </c>
      <c r="T12" s="113"/>
      <c r="U12" s="120"/>
    </row>
    <row r="13" spans="1:21" ht="76.5" x14ac:dyDescent="0.2">
      <c r="A13" s="4" t="s">
        <v>584</v>
      </c>
      <c r="B13" s="121" t="s">
        <v>150</v>
      </c>
      <c r="C13" s="114"/>
      <c r="D13" s="4" t="s">
        <v>150</v>
      </c>
      <c r="E13" s="121" t="s">
        <v>154</v>
      </c>
      <c r="F13" s="114"/>
      <c r="G13" s="16" t="s">
        <v>583</v>
      </c>
      <c r="H13" s="17">
        <v>1025254</v>
      </c>
      <c r="I13" s="17">
        <v>878500</v>
      </c>
      <c r="J13" s="17">
        <v>146754</v>
      </c>
      <c r="K13" s="17">
        <v>1054254</v>
      </c>
      <c r="L13" s="17">
        <v>875500</v>
      </c>
      <c r="M13" s="39">
        <v>178754</v>
      </c>
      <c r="N13" s="131">
        <v>463465.46590000001</v>
      </c>
      <c r="O13" s="132"/>
      <c r="P13" s="133">
        <v>365662.77990000002</v>
      </c>
      <c r="Q13" s="134"/>
      <c r="R13" s="132"/>
      <c r="S13" s="133">
        <v>97802.686000000002</v>
      </c>
      <c r="T13" s="134"/>
      <c r="U13" s="135"/>
    </row>
    <row r="14" spans="1:21" ht="38.25" x14ac:dyDescent="0.2">
      <c r="A14" s="4" t="s">
        <v>582</v>
      </c>
      <c r="B14" s="121" t="s">
        <v>150</v>
      </c>
      <c r="C14" s="114"/>
      <c r="D14" s="4" t="s">
        <v>150</v>
      </c>
      <c r="E14" s="121" t="s">
        <v>150</v>
      </c>
      <c r="F14" s="114"/>
      <c r="G14" s="16" t="s">
        <v>581</v>
      </c>
      <c r="H14" s="17">
        <v>1025254</v>
      </c>
      <c r="I14" s="17">
        <v>878500</v>
      </c>
      <c r="J14" s="17">
        <v>146754</v>
      </c>
      <c r="K14" s="17">
        <v>1054254</v>
      </c>
      <c r="L14" s="17">
        <v>875500</v>
      </c>
      <c r="M14" s="39">
        <v>178754</v>
      </c>
      <c r="N14" s="127">
        <v>463465.46590000001</v>
      </c>
      <c r="O14" s="104"/>
      <c r="P14" s="128">
        <v>365662.77990000002</v>
      </c>
      <c r="Q14" s="129"/>
      <c r="R14" s="104"/>
      <c r="S14" s="128">
        <v>97802.686000000002</v>
      </c>
      <c r="T14" s="129"/>
      <c r="U14" s="130"/>
    </row>
    <row r="15" spans="1:21" ht="38.25" x14ac:dyDescent="0.2">
      <c r="A15" s="4"/>
      <c r="B15" s="121"/>
      <c r="C15" s="114"/>
      <c r="D15" s="4"/>
      <c r="E15" s="121"/>
      <c r="F15" s="114"/>
      <c r="G15" s="16" t="s">
        <v>1019</v>
      </c>
      <c r="H15" s="17">
        <v>700000</v>
      </c>
      <c r="I15" s="17">
        <v>700000</v>
      </c>
      <c r="J15" s="17">
        <v>0</v>
      </c>
      <c r="K15" s="17">
        <v>700000</v>
      </c>
      <c r="L15" s="17">
        <v>700000</v>
      </c>
      <c r="M15" s="39">
        <v>0</v>
      </c>
      <c r="N15" s="122">
        <v>332884.69099999999</v>
      </c>
      <c r="O15" s="114"/>
      <c r="P15" s="123">
        <v>332884.69099999999</v>
      </c>
      <c r="Q15" s="113"/>
      <c r="R15" s="114"/>
      <c r="S15" s="123">
        <v>0</v>
      </c>
      <c r="T15" s="113"/>
      <c r="U15" s="120"/>
    </row>
    <row r="16" spans="1:21" ht="38.25" x14ac:dyDescent="0.2">
      <c r="A16" s="4"/>
      <c r="B16" s="121"/>
      <c r="C16" s="114"/>
      <c r="D16" s="4"/>
      <c r="E16" s="121"/>
      <c r="F16" s="114"/>
      <c r="G16" s="16" t="s">
        <v>1020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39">
        <v>0</v>
      </c>
      <c r="N16" s="122">
        <v>0</v>
      </c>
      <c r="O16" s="114"/>
      <c r="P16" s="123">
        <v>0</v>
      </c>
      <c r="Q16" s="113"/>
      <c r="R16" s="114"/>
      <c r="S16" s="123">
        <v>0</v>
      </c>
      <c r="T16" s="113"/>
      <c r="U16" s="120"/>
    </row>
    <row r="17" spans="1:21" ht="25.5" x14ac:dyDescent="0.2">
      <c r="A17" s="4"/>
      <c r="B17" s="121"/>
      <c r="C17" s="114"/>
      <c r="D17" s="4"/>
      <c r="E17" s="121"/>
      <c r="F17" s="114"/>
      <c r="G17" s="16" t="s">
        <v>1021</v>
      </c>
      <c r="H17" s="17">
        <v>22500</v>
      </c>
      <c r="I17" s="17">
        <v>22500</v>
      </c>
      <c r="J17" s="17">
        <v>0</v>
      </c>
      <c r="K17" s="17">
        <v>22500</v>
      </c>
      <c r="L17" s="17">
        <v>22500</v>
      </c>
      <c r="M17" s="39">
        <v>0</v>
      </c>
      <c r="N17" s="122">
        <v>0</v>
      </c>
      <c r="O17" s="114"/>
      <c r="P17" s="123">
        <v>0</v>
      </c>
      <c r="Q17" s="113"/>
      <c r="R17" s="114"/>
      <c r="S17" s="123">
        <v>0</v>
      </c>
      <c r="T17" s="113"/>
      <c r="U17" s="120"/>
    </row>
    <row r="18" spans="1:21" ht="25.5" x14ac:dyDescent="0.2">
      <c r="A18" s="4"/>
      <c r="B18" s="121"/>
      <c r="C18" s="114"/>
      <c r="D18" s="4"/>
      <c r="E18" s="121"/>
      <c r="F18" s="114"/>
      <c r="G18" s="16" t="s">
        <v>1022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39">
        <v>0</v>
      </c>
      <c r="N18" s="122">
        <v>0</v>
      </c>
      <c r="O18" s="114"/>
      <c r="P18" s="123">
        <v>0</v>
      </c>
      <c r="Q18" s="113"/>
      <c r="R18" s="114"/>
      <c r="S18" s="123">
        <v>0</v>
      </c>
      <c r="T18" s="113"/>
      <c r="U18" s="120"/>
    </row>
    <row r="19" spans="1:21" ht="38.25" x14ac:dyDescent="0.2">
      <c r="A19" s="4"/>
      <c r="B19" s="121"/>
      <c r="C19" s="114"/>
      <c r="D19" s="4"/>
      <c r="E19" s="121"/>
      <c r="F19" s="114"/>
      <c r="G19" s="16" t="s">
        <v>1023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39">
        <v>0</v>
      </c>
      <c r="N19" s="122">
        <v>0</v>
      </c>
      <c r="O19" s="114"/>
      <c r="P19" s="123">
        <v>0</v>
      </c>
      <c r="Q19" s="113"/>
      <c r="R19" s="114"/>
      <c r="S19" s="123">
        <v>0</v>
      </c>
      <c r="T19" s="113"/>
      <c r="U19" s="120"/>
    </row>
    <row r="20" spans="1:21" ht="25.5" x14ac:dyDescent="0.2">
      <c r="A20" s="4"/>
      <c r="B20" s="121"/>
      <c r="C20" s="114"/>
      <c r="D20" s="4"/>
      <c r="E20" s="121"/>
      <c r="F20" s="114"/>
      <c r="G20" s="16" t="s">
        <v>1024</v>
      </c>
      <c r="H20" s="17">
        <v>50000</v>
      </c>
      <c r="I20" s="17">
        <v>50000</v>
      </c>
      <c r="J20" s="17">
        <v>0</v>
      </c>
      <c r="K20" s="17">
        <v>50000</v>
      </c>
      <c r="L20" s="17">
        <v>50000</v>
      </c>
      <c r="M20" s="39">
        <v>0</v>
      </c>
      <c r="N20" s="122">
        <v>11043.3469</v>
      </c>
      <c r="O20" s="114"/>
      <c r="P20" s="123">
        <v>11043.3469</v>
      </c>
      <c r="Q20" s="113"/>
      <c r="R20" s="114"/>
      <c r="S20" s="123">
        <v>0</v>
      </c>
      <c r="T20" s="113"/>
      <c r="U20" s="120"/>
    </row>
    <row r="21" spans="1:21" ht="25.5" x14ac:dyDescent="0.2">
      <c r="A21" s="4"/>
      <c r="B21" s="121"/>
      <c r="C21" s="114"/>
      <c r="D21" s="4"/>
      <c r="E21" s="121"/>
      <c r="F21" s="114"/>
      <c r="G21" s="16" t="s">
        <v>1025</v>
      </c>
      <c r="H21" s="17">
        <v>15000</v>
      </c>
      <c r="I21" s="17">
        <v>15000</v>
      </c>
      <c r="J21" s="17">
        <v>0</v>
      </c>
      <c r="K21" s="17">
        <v>15000</v>
      </c>
      <c r="L21" s="17">
        <v>15000</v>
      </c>
      <c r="M21" s="39">
        <v>0</v>
      </c>
      <c r="N21" s="122">
        <v>3239.7878999999998</v>
      </c>
      <c r="O21" s="114"/>
      <c r="P21" s="123">
        <v>3239.7878999999998</v>
      </c>
      <c r="Q21" s="113"/>
      <c r="R21" s="114"/>
      <c r="S21" s="123">
        <v>0</v>
      </c>
      <c r="T21" s="113"/>
      <c r="U21" s="120"/>
    </row>
    <row r="22" spans="1:21" ht="25.5" x14ac:dyDescent="0.2">
      <c r="A22" s="4"/>
      <c r="B22" s="121"/>
      <c r="C22" s="114"/>
      <c r="D22" s="4"/>
      <c r="E22" s="121"/>
      <c r="F22" s="114"/>
      <c r="G22" s="16" t="s">
        <v>1026</v>
      </c>
      <c r="H22" s="17">
        <v>10000</v>
      </c>
      <c r="I22" s="17">
        <v>10000</v>
      </c>
      <c r="J22" s="17">
        <v>0</v>
      </c>
      <c r="K22" s="17">
        <v>10000</v>
      </c>
      <c r="L22" s="17">
        <v>10000</v>
      </c>
      <c r="M22" s="39">
        <v>0</v>
      </c>
      <c r="N22" s="122">
        <v>2404.1725999999999</v>
      </c>
      <c r="O22" s="114"/>
      <c r="P22" s="123">
        <v>2404.1725999999999</v>
      </c>
      <c r="Q22" s="113"/>
      <c r="R22" s="114"/>
      <c r="S22" s="123">
        <v>0</v>
      </c>
      <c r="T22" s="113"/>
      <c r="U22" s="120"/>
    </row>
    <row r="23" spans="1:21" ht="25.5" x14ac:dyDescent="0.2">
      <c r="A23" s="4"/>
      <c r="B23" s="121"/>
      <c r="C23" s="114"/>
      <c r="D23" s="4"/>
      <c r="E23" s="121"/>
      <c r="F23" s="114"/>
      <c r="G23" s="16" t="s">
        <v>1027</v>
      </c>
      <c r="H23" s="17">
        <v>1000</v>
      </c>
      <c r="I23" s="17">
        <v>1000</v>
      </c>
      <c r="J23" s="17">
        <v>0</v>
      </c>
      <c r="K23" s="17">
        <v>1000</v>
      </c>
      <c r="L23" s="17">
        <v>1000</v>
      </c>
      <c r="M23" s="39">
        <v>0</v>
      </c>
      <c r="N23" s="122">
        <v>436</v>
      </c>
      <c r="O23" s="114"/>
      <c r="P23" s="123">
        <v>436</v>
      </c>
      <c r="Q23" s="113"/>
      <c r="R23" s="114"/>
      <c r="S23" s="123">
        <v>0</v>
      </c>
      <c r="T23" s="113"/>
      <c r="U23" s="120"/>
    </row>
    <row r="24" spans="1:21" ht="25.5" x14ac:dyDescent="0.2">
      <c r="A24" s="4"/>
      <c r="B24" s="121"/>
      <c r="C24" s="114"/>
      <c r="D24" s="4"/>
      <c r="E24" s="121"/>
      <c r="F24" s="114"/>
      <c r="G24" s="16" t="s">
        <v>1028</v>
      </c>
      <c r="H24" s="17">
        <v>2000</v>
      </c>
      <c r="I24" s="17">
        <v>2000</v>
      </c>
      <c r="J24" s="17">
        <v>0</v>
      </c>
      <c r="K24" s="17">
        <v>2000</v>
      </c>
      <c r="L24" s="17">
        <v>2000</v>
      </c>
      <c r="M24" s="39">
        <v>0</v>
      </c>
      <c r="N24" s="122">
        <v>0</v>
      </c>
      <c r="O24" s="114"/>
      <c r="P24" s="123">
        <v>0</v>
      </c>
      <c r="Q24" s="113"/>
      <c r="R24" s="114"/>
      <c r="S24" s="123">
        <v>0</v>
      </c>
      <c r="T24" s="113"/>
      <c r="U24" s="120"/>
    </row>
    <row r="25" spans="1:21" ht="15" x14ac:dyDescent="0.2">
      <c r="A25" s="4"/>
      <c r="B25" s="121"/>
      <c r="C25" s="114"/>
      <c r="D25" s="4"/>
      <c r="E25" s="121"/>
      <c r="F25" s="114"/>
      <c r="G25" s="16" t="s">
        <v>1029</v>
      </c>
      <c r="H25" s="17">
        <v>1000</v>
      </c>
      <c r="I25" s="17">
        <v>1000</v>
      </c>
      <c r="J25" s="17">
        <v>0</v>
      </c>
      <c r="K25" s="17">
        <v>1000</v>
      </c>
      <c r="L25" s="17">
        <v>1000</v>
      </c>
      <c r="M25" s="39">
        <v>0</v>
      </c>
      <c r="N25" s="122">
        <v>0</v>
      </c>
      <c r="O25" s="114"/>
      <c r="P25" s="123">
        <v>0</v>
      </c>
      <c r="Q25" s="113"/>
      <c r="R25" s="114"/>
      <c r="S25" s="123">
        <v>0</v>
      </c>
      <c r="T25" s="113"/>
      <c r="U25" s="120"/>
    </row>
    <row r="26" spans="1:21" ht="38.25" x14ac:dyDescent="0.2">
      <c r="A26" s="4"/>
      <c r="B26" s="121"/>
      <c r="C26" s="114"/>
      <c r="D26" s="4"/>
      <c r="E26" s="121"/>
      <c r="F26" s="114"/>
      <c r="G26" s="16" t="s">
        <v>1030</v>
      </c>
      <c r="H26" s="17">
        <v>3000</v>
      </c>
      <c r="I26" s="17">
        <v>3000</v>
      </c>
      <c r="J26" s="17">
        <v>0</v>
      </c>
      <c r="K26" s="17">
        <v>3000</v>
      </c>
      <c r="L26" s="17">
        <v>3000</v>
      </c>
      <c r="M26" s="39">
        <v>0</v>
      </c>
      <c r="N26" s="122">
        <v>0</v>
      </c>
      <c r="O26" s="114"/>
      <c r="P26" s="123">
        <v>0</v>
      </c>
      <c r="Q26" s="113"/>
      <c r="R26" s="114"/>
      <c r="S26" s="123">
        <v>0</v>
      </c>
      <c r="T26" s="113"/>
      <c r="U26" s="120"/>
    </row>
    <row r="27" spans="1:21" ht="25.5" x14ac:dyDescent="0.2">
      <c r="A27" s="4"/>
      <c r="B27" s="121"/>
      <c r="C27" s="114"/>
      <c r="D27" s="4"/>
      <c r="E27" s="121"/>
      <c r="F27" s="114"/>
      <c r="G27" s="16" t="s">
        <v>1031</v>
      </c>
      <c r="H27" s="17">
        <v>2000</v>
      </c>
      <c r="I27" s="17">
        <v>2000</v>
      </c>
      <c r="J27" s="17">
        <v>0</v>
      </c>
      <c r="K27" s="17">
        <v>2000</v>
      </c>
      <c r="L27" s="17">
        <v>2000</v>
      </c>
      <c r="M27" s="39">
        <v>0</v>
      </c>
      <c r="N27" s="122">
        <v>9.6</v>
      </c>
      <c r="O27" s="114"/>
      <c r="P27" s="123">
        <v>9.6</v>
      </c>
      <c r="Q27" s="113"/>
      <c r="R27" s="114"/>
      <c r="S27" s="123">
        <v>0</v>
      </c>
      <c r="T27" s="113"/>
      <c r="U27" s="120"/>
    </row>
    <row r="28" spans="1:21" ht="38.25" x14ac:dyDescent="0.2">
      <c r="A28" s="4"/>
      <c r="B28" s="121"/>
      <c r="C28" s="114"/>
      <c r="D28" s="4"/>
      <c r="E28" s="121"/>
      <c r="F28" s="114"/>
      <c r="G28" s="16" t="s">
        <v>1032</v>
      </c>
      <c r="H28" s="17">
        <v>1000</v>
      </c>
      <c r="I28" s="17">
        <v>1000</v>
      </c>
      <c r="J28" s="17">
        <v>0</v>
      </c>
      <c r="K28" s="17">
        <v>1000</v>
      </c>
      <c r="L28" s="17">
        <v>1000</v>
      </c>
      <c r="M28" s="39">
        <v>0</v>
      </c>
      <c r="N28" s="122">
        <v>78</v>
      </c>
      <c r="O28" s="114"/>
      <c r="P28" s="123">
        <v>78</v>
      </c>
      <c r="Q28" s="113"/>
      <c r="R28" s="114"/>
      <c r="S28" s="123">
        <v>0</v>
      </c>
      <c r="T28" s="113"/>
      <c r="U28" s="120"/>
    </row>
    <row r="29" spans="1:21" ht="25.5" x14ac:dyDescent="0.2">
      <c r="A29" s="4"/>
      <c r="B29" s="121"/>
      <c r="C29" s="114"/>
      <c r="D29" s="4"/>
      <c r="E29" s="121"/>
      <c r="F29" s="114"/>
      <c r="G29" s="16" t="s">
        <v>1033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39">
        <v>0</v>
      </c>
      <c r="N29" s="122">
        <v>0</v>
      </c>
      <c r="O29" s="114"/>
      <c r="P29" s="123">
        <v>0</v>
      </c>
      <c r="Q29" s="113"/>
      <c r="R29" s="114"/>
      <c r="S29" s="123">
        <v>0</v>
      </c>
      <c r="T29" s="113"/>
      <c r="U29" s="120"/>
    </row>
    <row r="30" spans="1:21" ht="25.5" x14ac:dyDescent="0.2">
      <c r="A30" s="4"/>
      <c r="B30" s="121"/>
      <c r="C30" s="114"/>
      <c r="D30" s="4"/>
      <c r="E30" s="121"/>
      <c r="F30" s="114"/>
      <c r="G30" s="16" t="s">
        <v>1034</v>
      </c>
      <c r="H30" s="17">
        <v>1000</v>
      </c>
      <c r="I30" s="17">
        <v>1000</v>
      </c>
      <c r="J30" s="17">
        <v>0</v>
      </c>
      <c r="K30" s="17">
        <v>1000</v>
      </c>
      <c r="L30" s="17">
        <v>1000</v>
      </c>
      <c r="M30" s="39">
        <v>0</v>
      </c>
      <c r="N30" s="122">
        <v>0</v>
      </c>
      <c r="O30" s="114"/>
      <c r="P30" s="123">
        <v>0</v>
      </c>
      <c r="Q30" s="113"/>
      <c r="R30" s="114"/>
      <c r="S30" s="123">
        <v>0</v>
      </c>
      <c r="T30" s="113"/>
      <c r="U30" s="120"/>
    </row>
    <row r="31" spans="1:21" ht="25.5" x14ac:dyDescent="0.2">
      <c r="A31" s="4"/>
      <c r="B31" s="121"/>
      <c r="C31" s="114"/>
      <c r="D31" s="4"/>
      <c r="E31" s="121"/>
      <c r="F31" s="114"/>
      <c r="G31" s="16" t="s">
        <v>1035</v>
      </c>
      <c r="H31" s="17">
        <v>7000</v>
      </c>
      <c r="I31" s="17">
        <v>7000</v>
      </c>
      <c r="J31" s="17">
        <v>0</v>
      </c>
      <c r="K31" s="17">
        <v>7000</v>
      </c>
      <c r="L31" s="17">
        <v>7000</v>
      </c>
      <c r="M31" s="39">
        <v>0</v>
      </c>
      <c r="N31" s="122">
        <v>3365.26</v>
      </c>
      <c r="O31" s="114"/>
      <c r="P31" s="123">
        <v>3365.26</v>
      </c>
      <c r="Q31" s="113"/>
      <c r="R31" s="114"/>
      <c r="S31" s="123">
        <v>0</v>
      </c>
      <c r="T31" s="113"/>
      <c r="U31" s="120"/>
    </row>
    <row r="32" spans="1:21" ht="25.5" x14ac:dyDescent="0.2">
      <c r="A32" s="4"/>
      <c r="B32" s="121"/>
      <c r="C32" s="114"/>
      <c r="D32" s="4"/>
      <c r="E32" s="121"/>
      <c r="F32" s="114"/>
      <c r="G32" s="16" t="s">
        <v>1036</v>
      </c>
      <c r="H32" s="17">
        <v>500</v>
      </c>
      <c r="I32" s="17">
        <v>500</v>
      </c>
      <c r="J32" s="17">
        <v>0</v>
      </c>
      <c r="K32" s="17">
        <v>500</v>
      </c>
      <c r="L32" s="17">
        <v>500</v>
      </c>
      <c r="M32" s="39">
        <v>0</v>
      </c>
      <c r="N32" s="122">
        <v>0</v>
      </c>
      <c r="O32" s="114"/>
      <c r="P32" s="123">
        <v>0</v>
      </c>
      <c r="Q32" s="113"/>
      <c r="R32" s="114"/>
      <c r="S32" s="123">
        <v>0</v>
      </c>
      <c r="T32" s="113"/>
      <c r="U32" s="120"/>
    </row>
    <row r="33" spans="1:21" ht="38.25" x14ac:dyDescent="0.2">
      <c r="A33" s="4"/>
      <c r="B33" s="121"/>
      <c r="C33" s="114"/>
      <c r="D33" s="4"/>
      <c r="E33" s="121"/>
      <c r="F33" s="114"/>
      <c r="G33" s="16" t="s">
        <v>1037</v>
      </c>
      <c r="H33" s="17">
        <v>5000</v>
      </c>
      <c r="I33" s="17">
        <v>5000</v>
      </c>
      <c r="J33" s="17">
        <v>0</v>
      </c>
      <c r="K33" s="17">
        <v>5000</v>
      </c>
      <c r="L33" s="17">
        <v>5000</v>
      </c>
      <c r="M33" s="39">
        <v>0</v>
      </c>
      <c r="N33" s="122">
        <v>873</v>
      </c>
      <c r="O33" s="114"/>
      <c r="P33" s="123">
        <v>873</v>
      </c>
      <c r="Q33" s="113"/>
      <c r="R33" s="114"/>
      <c r="S33" s="123">
        <v>0</v>
      </c>
      <c r="T33" s="113"/>
      <c r="U33" s="120"/>
    </row>
    <row r="34" spans="1:21" ht="25.5" x14ac:dyDescent="0.2">
      <c r="A34" s="4"/>
      <c r="B34" s="121"/>
      <c r="C34" s="114"/>
      <c r="D34" s="4"/>
      <c r="E34" s="121"/>
      <c r="F34" s="114"/>
      <c r="G34" s="16" t="s">
        <v>1038</v>
      </c>
      <c r="H34" s="17">
        <v>20000</v>
      </c>
      <c r="I34" s="17">
        <v>20000</v>
      </c>
      <c r="J34" s="17">
        <v>0</v>
      </c>
      <c r="K34" s="17">
        <v>20000</v>
      </c>
      <c r="L34" s="17">
        <v>20000</v>
      </c>
      <c r="M34" s="39">
        <v>0</v>
      </c>
      <c r="N34" s="122">
        <v>2822.9047</v>
      </c>
      <c r="O34" s="114"/>
      <c r="P34" s="123">
        <v>2822.9047</v>
      </c>
      <c r="Q34" s="113"/>
      <c r="R34" s="114"/>
      <c r="S34" s="123">
        <v>0</v>
      </c>
      <c r="T34" s="113"/>
      <c r="U34" s="120"/>
    </row>
    <row r="35" spans="1:21" ht="25.5" x14ac:dyDescent="0.2">
      <c r="A35" s="4"/>
      <c r="B35" s="121"/>
      <c r="C35" s="114"/>
      <c r="D35" s="4"/>
      <c r="E35" s="121"/>
      <c r="F35" s="114"/>
      <c r="G35" s="16" t="s">
        <v>1039</v>
      </c>
      <c r="H35" s="17">
        <v>15000</v>
      </c>
      <c r="I35" s="17">
        <v>15000</v>
      </c>
      <c r="J35" s="17">
        <v>0</v>
      </c>
      <c r="K35" s="17">
        <v>15000</v>
      </c>
      <c r="L35" s="17">
        <v>15000</v>
      </c>
      <c r="M35" s="39">
        <v>0</v>
      </c>
      <c r="N35" s="122">
        <v>3490.92</v>
      </c>
      <c r="O35" s="114"/>
      <c r="P35" s="123">
        <v>3490.92</v>
      </c>
      <c r="Q35" s="113"/>
      <c r="R35" s="114"/>
      <c r="S35" s="123">
        <v>0</v>
      </c>
      <c r="T35" s="113"/>
      <c r="U35" s="120"/>
    </row>
    <row r="36" spans="1:21" ht="25.5" x14ac:dyDescent="0.2">
      <c r="A36" s="4"/>
      <c r="B36" s="121"/>
      <c r="C36" s="114"/>
      <c r="D36" s="4"/>
      <c r="E36" s="121"/>
      <c r="F36" s="114"/>
      <c r="G36" s="16" t="s">
        <v>1040</v>
      </c>
      <c r="H36" s="17">
        <v>20000</v>
      </c>
      <c r="I36" s="17">
        <v>20000</v>
      </c>
      <c r="J36" s="17">
        <v>0</v>
      </c>
      <c r="K36" s="17">
        <v>17000</v>
      </c>
      <c r="L36" s="17">
        <v>17000</v>
      </c>
      <c r="M36" s="39">
        <v>0</v>
      </c>
      <c r="N36" s="122">
        <v>4524.9808000000003</v>
      </c>
      <c r="O36" s="114"/>
      <c r="P36" s="123">
        <v>4524.9808000000003</v>
      </c>
      <c r="Q36" s="113"/>
      <c r="R36" s="114"/>
      <c r="S36" s="123">
        <v>0</v>
      </c>
      <c r="T36" s="113"/>
      <c r="U36" s="120"/>
    </row>
    <row r="37" spans="1:21" ht="51" x14ac:dyDescent="0.2">
      <c r="A37" s="4"/>
      <c r="B37" s="121"/>
      <c r="C37" s="114"/>
      <c r="D37" s="4"/>
      <c r="E37" s="121"/>
      <c r="F37" s="114"/>
      <c r="G37" s="16" t="s">
        <v>1041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39">
        <v>0</v>
      </c>
      <c r="N37" s="122">
        <v>0</v>
      </c>
      <c r="O37" s="114"/>
      <c r="P37" s="123">
        <v>0</v>
      </c>
      <c r="Q37" s="113"/>
      <c r="R37" s="114"/>
      <c r="S37" s="123">
        <v>0</v>
      </c>
      <c r="T37" s="113"/>
      <c r="U37" s="120"/>
    </row>
    <row r="38" spans="1:21" ht="51" x14ac:dyDescent="0.2">
      <c r="A38" s="4"/>
      <c r="B38" s="121"/>
      <c r="C38" s="114"/>
      <c r="D38" s="4"/>
      <c r="E38" s="121"/>
      <c r="F38" s="114"/>
      <c r="G38" s="16" t="s">
        <v>1042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39">
        <v>0</v>
      </c>
      <c r="N38" s="122">
        <v>0</v>
      </c>
      <c r="O38" s="114"/>
      <c r="P38" s="123">
        <v>0</v>
      </c>
      <c r="Q38" s="113"/>
      <c r="R38" s="114"/>
      <c r="S38" s="123">
        <v>0</v>
      </c>
      <c r="T38" s="113"/>
      <c r="U38" s="120"/>
    </row>
    <row r="39" spans="1:21" ht="15" x14ac:dyDescent="0.2">
      <c r="A39" s="4"/>
      <c r="B39" s="121"/>
      <c r="C39" s="114"/>
      <c r="D39" s="4"/>
      <c r="E39" s="121"/>
      <c r="F39" s="114"/>
      <c r="G39" s="16" t="s">
        <v>1043</v>
      </c>
      <c r="H39" s="17">
        <v>500</v>
      </c>
      <c r="I39" s="17">
        <v>500</v>
      </c>
      <c r="J39" s="17">
        <v>0</v>
      </c>
      <c r="K39" s="17">
        <v>500</v>
      </c>
      <c r="L39" s="17">
        <v>500</v>
      </c>
      <c r="M39" s="39">
        <v>0</v>
      </c>
      <c r="N39" s="122">
        <v>9</v>
      </c>
      <c r="O39" s="114"/>
      <c r="P39" s="123">
        <v>9</v>
      </c>
      <c r="Q39" s="113"/>
      <c r="R39" s="114"/>
      <c r="S39" s="123">
        <v>0</v>
      </c>
      <c r="T39" s="113"/>
      <c r="U39" s="120"/>
    </row>
    <row r="40" spans="1:21" ht="15" x14ac:dyDescent="0.2">
      <c r="A40" s="4"/>
      <c r="B40" s="121"/>
      <c r="C40" s="114"/>
      <c r="D40" s="4"/>
      <c r="E40" s="121"/>
      <c r="F40" s="114"/>
      <c r="G40" s="16" t="s">
        <v>1044</v>
      </c>
      <c r="H40" s="17">
        <v>2000</v>
      </c>
      <c r="I40" s="17">
        <v>2000</v>
      </c>
      <c r="J40" s="17">
        <v>0</v>
      </c>
      <c r="K40" s="17">
        <v>2000</v>
      </c>
      <c r="L40" s="17">
        <v>2000</v>
      </c>
      <c r="M40" s="39">
        <v>0</v>
      </c>
      <c r="N40" s="122">
        <v>481.11599999999999</v>
      </c>
      <c r="O40" s="114"/>
      <c r="P40" s="123">
        <v>481.11599999999999</v>
      </c>
      <c r="Q40" s="113"/>
      <c r="R40" s="114"/>
      <c r="S40" s="123">
        <v>0</v>
      </c>
      <c r="T40" s="113"/>
      <c r="U40" s="120"/>
    </row>
    <row r="41" spans="1:21" ht="25.5" x14ac:dyDescent="0.2">
      <c r="A41" s="4"/>
      <c r="B41" s="121"/>
      <c r="C41" s="114"/>
      <c r="D41" s="4"/>
      <c r="E41" s="121"/>
      <c r="F41" s="114"/>
      <c r="G41" s="16" t="s">
        <v>1045</v>
      </c>
      <c r="H41" s="17">
        <v>54000</v>
      </c>
      <c r="I41" s="17">
        <v>0</v>
      </c>
      <c r="J41" s="17">
        <v>54000</v>
      </c>
      <c r="K41" s="17">
        <v>74000</v>
      </c>
      <c r="L41" s="17">
        <v>0</v>
      </c>
      <c r="M41" s="39">
        <v>74000</v>
      </c>
      <c r="N41" s="122">
        <v>43188.341999999997</v>
      </c>
      <c r="O41" s="114"/>
      <c r="P41" s="123">
        <v>0</v>
      </c>
      <c r="Q41" s="113"/>
      <c r="R41" s="114"/>
      <c r="S41" s="123">
        <v>43188.341999999997</v>
      </c>
      <c r="T41" s="113"/>
      <c r="U41" s="120"/>
    </row>
    <row r="42" spans="1:21" ht="25.5" x14ac:dyDescent="0.2">
      <c r="A42" s="4"/>
      <c r="B42" s="121"/>
      <c r="C42" s="114"/>
      <c r="D42" s="4"/>
      <c r="E42" s="121"/>
      <c r="F42" s="114"/>
      <c r="G42" s="16" t="s">
        <v>1046</v>
      </c>
      <c r="H42" s="17">
        <v>70000</v>
      </c>
      <c r="I42" s="17">
        <v>0</v>
      </c>
      <c r="J42" s="17">
        <v>70000</v>
      </c>
      <c r="K42" s="17">
        <v>82000</v>
      </c>
      <c r="L42" s="17">
        <v>0</v>
      </c>
      <c r="M42" s="39">
        <v>82000</v>
      </c>
      <c r="N42" s="122">
        <v>51000</v>
      </c>
      <c r="O42" s="114"/>
      <c r="P42" s="123">
        <v>0</v>
      </c>
      <c r="Q42" s="113"/>
      <c r="R42" s="114"/>
      <c r="S42" s="123">
        <v>51000</v>
      </c>
      <c r="T42" s="113"/>
      <c r="U42" s="120"/>
    </row>
    <row r="43" spans="1:21" ht="25.5" x14ac:dyDescent="0.2">
      <c r="A43" s="4"/>
      <c r="B43" s="121"/>
      <c r="C43" s="114"/>
      <c r="D43" s="4"/>
      <c r="E43" s="121"/>
      <c r="F43" s="114"/>
      <c r="G43" s="16" t="s">
        <v>1047</v>
      </c>
      <c r="H43" s="17">
        <v>20000</v>
      </c>
      <c r="I43" s="17">
        <v>0</v>
      </c>
      <c r="J43" s="17">
        <v>20000</v>
      </c>
      <c r="K43" s="17">
        <v>20000</v>
      </c>
      <c r="L43" s="17">
        <v>0</v>
      </c>
      <c r="M43" s="39">
        <v>20000</v>
      </c>
      <c r="N43" s="122">
        <v>3614.3440000000001</v>
      </c>
      <c r="O43" s="114"/>
      <c r="P43" s="123">
        <v>0</v>
      </c>
      <c r="Q43" s="113"/>
      <c r="R43" s="114"/>
      <c r="S43" s="123">
        <v>3614.3440000000001</v>
      </c>
      <c r="T43" s="113"/>
      <c r="U43" s="120"/>
    </row>
    <row r="44" spans="1:21" ht="25.5" x14ac:dyDescent="0.2">
      <c r="A44" s="4"/>
      <c r="B44" s="121"/>
      <c r="C44" s="114"/>
      <c r="D44" s="4"/>
      <c r="E44" s="121"/>
      <c r="F44" s="114"/>
      <c r="G44" s="16" t="s">
        <v>1048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39">
        <v>0</v>
      </c>
      <c r="N44" s="122">
        <v>0</v>
      </c>
      <c r="O44" s="114"/>
      <c r="P44" s="123">
        <v>0</v>
      </c>
      <c r="Q44" s="113"/>
      <c r="R44" s="114"/>
      <c r="S44" s="123">
        <v>0</v>
      </c>
      <c r="T44" s="113"/>
      <c r="U44" s="120"/>
    </row>
    <row r="45" spans="1:21" ht="25.5" x14ac:dyDescent="0.2">
      <c r="A45" s="4"/>
      <c r="B45" s="121"/>
      <c r="C45" s="114"/>
      <c r="D45" s="4"/>
      <c r="E45" s="121"/>
      <c r="F45" s="114"/>
      <c r="G45" s="16" t="s">
        <v>1049</v>
      </c>
      <c r="H45" s="17">
        <v>2754</v>
      </c>
      <c r="I45" s="17">
        <v>0</v>
      </c>
      <c r="J45" s="17">
        <v>2754</v>
      </c>
      <c r="K45" s="17">
        <v>2754</v>
      </c>
      <c r="L45" s="17">
        <v>0</v>
      </c>
      <c r="M45" s="39">
        <v>2754</v>
      </c>
      <c r="N45" s="122">
        <v>0</v>
      </c>
      <c r="O45" s="114"/>
      <c r="P45" s="123">
        <v>0</v>
      </c>
      <c r="Q45" s="113"/>
      <c r="R45" s="114"/>
      <c r="S45" s="123">
        <v>0</v>
      </c>
      <c r="T45" s="113"/>
      <c r="U45" s="120"/>
    </row>
    <row r="46" spans="1:21" ht="38.25" x14ac:dyDescent="0.2">
      <c r="A46" s="4" t="s">
        <v>580</v>
      </c>
      <c r="B46" s="121" t="s">
        <v>150</v>
      </c>
      <c r="C46" s="114"/>
      <c r="D46" s="4" t="s">
        <v>150</v>
      </c>
      <c r="E46" s="121" t="s">
        <v>149</v>
      </c>
      <c r="F46" s="114"/>
      <c r="G46" s="16" t="s">
        <v>579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39">
        <v>0</v>
      </c>
      <c r="N46" s="122">
        <v>0</v>
      </c>
      <c r="O46" s="114"/>
      <c r="P46" s="123">
        <v>0</v>
      </c>
      <c r="Q46" s="113"/>
      <c r="R46" s="114"/>
      <c r="S46" s="123">
        <v>0</v>
      </c>
      <c r="T46" s="113"/>
      <c r="U46" s="120"/>
    </row>
    <row r="47" spans="1:21" ht="15" x14ac:dyDescent="0.2">
      <c r="A47" s="4" t="s">
        <v>578</v>
      </c>
      <c r="B47" s="121" t="s">
        <v>150</v>
      </c>
      <c r="C47" s="114"/>
      <c r="D47" s="4" t="s">
        <v>150</v>
      </c>
      <c r="E47" s="121" t="s">
        <v>192</v>
      </c>
      <c r="F47" s="114"/>
      <c r="G47" s="16" t="s">
        <v>577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39">
        <v>0</v>
      </c>
      <c r="N47" s="122">
        <v>0</v>
      </c>
      <c r="O47" s="114"/>
      <c r="P47" s="123">
        <v>0</v>
      </c>
      <c r="Q47" s="113"/>
      <c r="R47" s="114"/>
      <c r="S47" s="123">
        <v>0</v>
      </c>
      <c r="T47" s="113"/>
      <c r="U47" s="120"/>
    </row>
    <row r="48" spans="1:21" ht="25.5" x14ac:dyDescent="0.2">
      <c r="A48" s="4" t="s">
        <v>576</v>
      </c>
      <c r="B48" s="121" t="s">
        <v>150</v>
      </c>
      <c r="C48" s="114"/>
      <c r="D48" s="4" t="s">
        <v>149</v>
      </c>
      <c r="E48" s="121" t="s">
        <v>154</v>
      </c>
      <c r="F48" s="114"/>
      <c r="G48" s="16" t="s">
        <v>575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39">
        <v>0</v>
      </c>
      <c r="N48" s="122">
        <v>0</v>
      </c>
      <c r="O48" s="114"/>
      <c r="P48" s="123">
        <v>0</v>
      </c>
      <c r="Q48" s="113"/>
      <c r="R48" s="114"/>
      <c r="S48" s="123">
        <v>0</v>
      </c>
      <c r="T48" s="113"/>
      <c r="U48" s="120"/>
    </row>
    <row r="49" spans="1:21" ht="25.5" x14ac:dyDescent="0.2">
      <c r="A49" s="4" t="s">
        <v>574</v>
      </c>
      <c r="B49" s="121" t="s">
        <v>150</v>
      </c>
      <c r="C49" s="114"/>
      <c r="D49" s="4" t="s">
        <v>149</v>
      </c>
      <c r="E49" s="121" t="s">
        <v>150</v>
      </c>
      <c r="F49" s="114"/>
      <c r="G49" s="16" t="s">
        <v>573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39">
        <v>0</v>
      </c>
      <c r="N49" s="122">
        <v>0</v>
      </c>
      <c r="O49" s="114"/>
      <c r="P49" s="123">
        <v>0</v>
      </c>
      <c r="Q49" s="113"/>
      <c r="R49" s="114"/>
      <c r="S49" s="123">
        <v>0</v>
      </c>
      <c r="T49" s="113"/>
      <c r="U49" s="120"/>
    </row>
    <row r="50" spans="1:21" ht="51" x14ac:dyDescent="0.2">
      <c r="A50" s="4" t="s">
        <v>572</v>
      </c>
      <c r="B50" s="121" t="s">
        <v>150</v>
      </c>
      <c r="C50" s="114"/>
      <c r="D50" s="4" t="s">
        <v>149</v>
      </c>
      <c r="E50" s="121" t="s">
        <v>149</v>
      </c>
      <c r="F50" s="114"/>
      <c r="G50" s="16" t="s">
        <v>571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39">
        <v>0</v>
      </c>
      <c r="N50" s="122">
        <v>0</v>
      </c>
      <c r="O50" s="114"/>
      <c r="P50" s="123">
        <v>0</v>
      </c>
      <c r="Q50" s="113"/>
      <c r="R50" s="114"/>
      <c r="S50" s="123">
        <v>0</v>
      </c>
      <c r="T50" s="113"/>
      <c r="U50" s="120"/>
    </row>
    <row r="51" spans="1:21" ht="25.5" x14ac:dyDescent="0.2">
      <c r="A51" s="4" t="s">
        <v>570</v>
      </c>
      <c r="B51" s="121" t="s">
        <v>150</v>
      </c>
      <c r="C51" s="114"/>
      <c r="D51" s="4" t="s">
        <v>192</v>
      </c>
      <c r="E51" s="121" t="s">
        <v>154</v>
      </c>
      <c r="F51" s="114"/>
      <c r="G51" s="16" t="s">
        <v>569</v>
      </c>
      <c r="H51" s="17">
        <v>13000</v>
      </c>
      <c r="I51" s="17">
        <v>13000</v>
      </c>
      <c r="J51" s="17">
        <v>0</v>
      </c>
      <c r="K51" s="17">
        <v>16000</v>
      </c>
      <c r="L51" s="17">
        <v>16000</v>
      </c>
      <c r="M51" s="39">
        <v>0</v>
      </c>
      <c r="N51" s="122">
        <v>6255</v>
      </c>
      <c r="O51" s="114"/>
      <c r="P51" s="123">
        <v>6255</v>
      </c>
      <c r="Q51" s="113"/>
      <c r="R51" s="114"/>
      <c r="S51" s="123">
        <v>0</v>
      </c>
      <c r="T51" s="113"/>
      <c r="U51" s="120"/>
    </row>
    <row r="52" spans="1:21" ht="38.25" x14ac:dyDescent="0.2">
      <c r="A52" s="4" t="s">
        <v>568</v>
      </c>
      <c r="B52" s="121" t="s">
        <v>150</v>
      </c>
      <c r="C52" s="114"/>
      <c r="D52" s="4" t="s">
        <v>192</v>
      </c>
      <c r="E52" s="121" t="s">
        <v>150</v>
      </c>
      <c r="F52" s="114"/>
      <c r="G52" s="16" t="s">
        <v>567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39">
        <v>0</v>
      </c>
      <c r="N52" s="122">
        <v>0</v>
      </c>
      <c r="O52" s="114"/>
      <c r="P52" s="123">
        <v>0</v>
      </c>
      <c r="Q52" s="113"/>
      <c r="R52" s="114"/>
      <c r="S52" s="123">
        <v>0</v>
      </c>
      <c r="T52" s="113"/>
      <c r="U52" s="120"/>
    </row>
    <row r="53" spans="1:21" ht="25.5" x14ac:dyDescent="0.2">
      <c r="A53" s="4" t="s">
        <v>566</v>
      </c>
      <c r="B53" s="121" t="s">
        <v>150</v>
      </c>
      <c r="C53" s="114"/>
      <c r="D53" s="4" t="s">
        <v>192</v>
      </c>
      <c r="E53" s="121" t="s">
        <v>149</v>
      </c>
      <c r="F53" s="114"/>
      <c r="G53" s="16" t="s">
        <v>565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39">
        <v>0</v>
      </c>
      <c r="N53" s="122">
        <v>0</v>
      </c>
      <c r="O53" s="114"/>
      <c r="P53" s="123">
        <v>0</v>
      </c>
      <c r="Q53" s="113"/>
      <c r="R53" s="114"/>
      <c r="S53" s="123">
        <v>0</v>
      </c>
      <c r="T53" s="113"/>
      <c r="U53" s="120"/>
    </row>
    <row r="54" spans="1:21" ht="25.5" x14ac:dyDescent="0.2">
      <c r="A54" s="4" t="s">
        <v>564</v>
      </c>
      <c r="B54" s="121" t="s">
        <v>150</v>
      </c>
      <c r="C54" s="114"/>
      <c r="D54" s="4" t="s">
        <v>192</v>
      </c>
      <c r="E54" s="121" t="s">
        <v>192</v>
      </c>
      <c r="F54" s="114"/>
      <c r="G54" s="16" t="s">
        <v>563</v>
      </c>
      <c r="H54" s="17">
        <v>13000</v>
      </c>
      <c r="I54" s="17">
        <v>13000</v>
      </c>
      <c r="J54" s="17">
        <v>0</v>
      </c>
      <c r="K54" s="17">
        <v>16000</v>
      </c>
      <c r="L54" s="17">
        <v>16000</v>
      </c>
      <c r="M54" s="39">
        <v>0</v>
      </c>
      <c r="N54" s="122">
        <v>6255</v>
      </c>
      <c r="O54" s="114"/>
      <c r="P54" s="123">
        <v>6255</v>
      </c>
      <c r="Q54" s="113"/>
      <c r="R54" s="114"/>
      <c r="S54" s="123">
        <v>0</v>
      </c>
      <c r="T54" s="113"/>
      <c r="U54" s="120"/>
    </row>
    <row r="55" spans="1:21" ht="38.25" x14ac:dyDescent="0.2">
      <c r="A55" s="4"/>
      <c r="B55" s="121"/>
      <c r="C55" s="114"/>
      <c r="D55" s="4"/>
      <c r="E55" s="121"/>
      <c r="F55" s="114"/>
      <c r="G55" s="16" t="s">
        <v>1019</v>
      </c>
      <c r="H55" s="17">
        <v>5700</v>
      </c>
      <c r="I55" s="17">
        <v>5700</v>
      </c>
      <c r="J55" s="17">
        <v>0</v>
      </c>
      <c r="K55" s="17">
        <v>5700</v>
      </c>
      <c r="L55" s="17">
        <v>5700</v>
      </c>
      <c r="M55" s="39">
        <v>0</v>
      </c>
      <c r="N55" s="122">
        <v>1990</v>
      </c>
      <c r="O55" s="114"/>
      <c r="P55" s="123">
        <v>1990</v>
      </c>
      <c r="Q55" s="113"/>
      <c r="R55" s="114"/>
      <c r="S55" s="123">
        <v>0</v>
      </c>
      <c r="T55" s="113"/>
      <c r="U55" s="120"/>
    </row>
    <row r="56" spans="1:21" ht="25.5" x14ac:dyDescent="0.2">
      <c r="A56" s="4"/>
      <c r="B56" s="121"/>
      <c r="C56" s="114"/>
      <c r="D56" s="4"/>
      <c r="E56" s="121"/>
      <c r="F56" s="114"/>
      <c r="G56" s="16" t="s">
        <v>1022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39">
        <v>0</v>
      </c>
      <c r="N56" s="122">
        <v>0</v>
      </c>
      <c r="O56" s="114"/>
      <c r="P56" s="123">
        <v>0</v>
      </c>
      <c r="Q56" s="113"/>
      <c r="R56" s="114"/>
      <c r="S56" s="123">
        <v>0</v>
      </c>
      <c r="T56" s="113"/>
      <c r="U56" s="120"/>
    </row>
    <row r="57" spans="1:21" ht="38.25" x14ac:dyDescent="0.2">
      <c r="A57" s="4"/>
      <c r="B57" s="121"/>
      <c r="C57" s="114"/>
      <c r="D57" s="4"/>
      <c r="E57" s="121"/>
      <c r="F57" s="114"/>
      <c r="G57" s="16" t="s">
        <v>1023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9">
        <v>0</v>
      </c>
      <c r="N57" s="122">
        <v>0</v>
      </c>
      <c r="O57" s="114"/>
      <c r="P57" s="123">
        <v>0</v>
      </c>
      <c r="Q57" s="113"/>
      <c r="R57" s="114"/>
      <c r="S57" s="123">
        <v>0</v>
      </c>
      <c r="T57" s="113"/>
      <c r="U57" s="120"/>
    </row>
    <row r="58" spans="1:21" ht="25.5" x14ac:dyDescent="0.2">
      <c r="A58" s="4"/>
      <c r="B58" s="121"/>
      <c r="C58" s="114"/>
      <c r="D58" s="4"/>
      <c r="E58" s="121"/>
      <c r="F58" s="114"/>
      <c r="G58" s="16" t="s">
        <v>1026</v>
      </c>
      <c r="H58" s="17">
        <v>100</v>
      </c>
      <c r="I58" s="17">
        <v>100</v>
      </c>
      <c r="J58" s="17">
        <v>0</v>
      </c>
      <c r="K58" s="17">
        <v>100</v>
      </c>
      <c r="L58" s="17">
        <v>100</v>
      </c>
      <c r="M58" s="39">
        <v>0</v>
      </c>
      <c r="N58" s="122">
        <v>0</v>
      </c>
      <c r="O58" s="114"/>
      <c r="P58" s="123">
        <v>0</v>
      </c>
      <c r="Q58" s="113"/>
      <c r="R58" s="114"/>
      <c r="S58" s="123">
        <v>0</v>
      </c>
      <c r="T58" s="113"/>
      <c r="U58" s="120"/>
    </row>
    <row r="59" spans="1:21" ht="25.5" x14ac:dyDescent="0.2">
      <c r="A59" s="4"/>
      <c r="B59" s="121"/>
      <c r="C59" s="114"/>
      <c r="D59" s="4"/>
      <c r="E59" s="121"/>
      <c r="F59" s="114"/>
      <c r="G59" s="16" t="s">
        <v>1031</v>
      </c>
      <c r="H59" s="17">
        <v>5000</v>
      </c>
      <c r="I59" s="17">
        <v>5000</v>
      </c>
      <c r="J59" s="17">
        <v>0</v>
      </c>
      <c r="K59" s="17">
        <v>8000</v>
      </c>
      <c r="L59" s="17">
        <v>8000</v>
      </c>
      <c r="M59" s="39">
        <v>0</v>
      </c>
      <c r="N59" s="122">
        <v>3305</v>
      </c>
      <c r="O59" s="114"/>
      <c r="P59" s="123">
        <v>3305</v>
      </c>
      <c r="Q59" s="113"/>
      <c r="R59" s="114"/>
      <c r="S59" s="123">
        <v>0</v>
      </c>
      <c r="T59" s="113"/>
      <c r="U59" s="120"/>
    </row>
    <row r="60" spans="1:21" ht="38.25" x14ac:dyDescent="0.2">
      <c r="A60" s="4"/>
      <c r="B60" s="121"/>
      <c r="C60" s="114"/>
      <c r="D60" s="4"/>
      <c r="E60" s="121"/>
      <c r="F60" s="114"/>
      <c r="G60" s="16" t="s">
        <v>1032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39">
        <v>0</v>
      </c>
      <c r="N60" s="122">
        <v>0</v>
      </c>
      <c r="O60" s="114"/>
      <c r="P60" s="123">
        <v>0</v>
      </c>
      <c r="Q60" s="113"/>
      <c r="R60" s="114"/>
      <c r="S60" s="123">
        <v>0</v>
      </c>
      <c r="T60" s="113"/>
      <c r="U60" s="120"/>
    </row>
    <row r="61" spans="1:21" ht="25.5" x14ac:dyDescent="0.2">
      <c r="A61" s="4"/>
      <c r="B61" s="121"/>
      <c r="C61" s="114"/>
      <c r="D61" s="4"/>
      <c r="E61" s="121"/>
      <c r="F61" s="114"/>
      <c r="G61" s="16" t="s">
        <v>1033</v>
      </c>
      <c r="H61" s="17">
        <v>2000</v>
      </c>
      <c r="I61" s="17">
        <v>2000</v>
      </c>
      <c r="J61" s="17">
        <v>0</v>
      </c>
      <c r="K61" s="17">
        <v>2000</v>
      </c>
      <c r="L61" s="17">
        <v>2000</v>
      </c>
      <c r="M61" s="39">
        <v>0</v>
      </c>
      <c r="N61" s="122">
        <v>960</v>
      </c>
      <c r="O61" s="114"/>
      <c r="P61" s="123">
        <v>960</v>
      </c>
      <c r="Q61" s="113"/>
      <c r="R61" s="114"/>
      <c r="S61" s="123">
        <v>0</v>
      </c>
      <c r="T61" s="113"/>
      <c r="U61" s="120"/>
    </row>
    <row r="62" spans="1:21" ht="25.5" x14ac:dyDescent="0.2">
      <c r="A62" s="4"/>
      <c r="B62" s="121"/>
      <c r="C62" s="114"/>
      <c r="D62" s="4"/>
      <c r="E62" s="121"/>
      <c r="F62" s="114"/>
      <c r="G62" s="16" t="s">
        <v>1035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39">
        <v>0</v>
      </c>
      <c r="N62" s="122">
        <v>0</v>
      </c>
      <c r="O62" s="114"/>
      <c r="P62" s="123">
        <v>0</v>
      </c>
      <c r="Q62" s="113"/>
      <c r="R62" s="114"/>
      <c r="S62" s="123">
        <v>0</v>
      </c>
      <c r="T62" s="113"/>
      <c r="U62" s="120"/>
    </row>
    <row r="63" spans="1:21" ht="25.5" x14ac:dyDescent="0.2">
      <c r="A63" s="4"/>
      <c r="B63" s="121"/>
      <c r="C63" s="114"/>
      <c r="D63" s="4"/>
      <c r="E63" s="121"/>
      <c r="F63" s="114"/>
      <c r="G63" s="16" t="s">
        <v>1038</v>
      </c>
      <c r="H63" s="17">
        <v>200</v>
      </c>
      <c r="I63" s="17">
        <v>200</v>
      </c>
      <c r="J63" s="17">
        <v>0</v>
      </c>
      <c r="K63" s="17">
        <v>200</v>
      </c>
      <c r="L63" s="17">
        <v>200</v>
      </c>
      <c r="M63" s="39">
        <v>0</v>
      </c>
      <c r="N63" s="122">
        <v>0</v>
      </c>
      <c r="O63" s="114"/>
      <c r="P63" s="123">
        <v>0</v>
      </c>
      <c r="Q63" s="113"/>
      <c r="R63" s="114"/>
      <c r="S63" s="123">
        <v>0</v>
      </c>
      <c r="T63" s="113"/>
      <c r="U63" s="120"/>
    </row>
    <row r="64" spans="1:21" ht="25.5" x14ac:dyDescent="0.2">
      <c r="A64" s="4"/>
      <c r="B64" s="121"/>
      <c r="C64" s="114"/>
      <c r="D64" s="4"/>
      <c r="E64" s="121"/>
      <c r="F64" s="114"/>
      <c r="G64" s="16" t="s">
        <v>1039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39">
        <v>0</v>
      </c>
      <c r="N64" s="122">
        <v>0</v>
      </c>
      <c r="O64" s="114"/>
      <c r="P64" s="123">
        <v>0</v>
      </c>
      <c r="Q64" s="113"/>
      <c r="R64" s="114"/>
      <c r="S64" s="123">
        <v>0</v>
      </c>
      <c r="T64" s="113"/>
      <c r="U64" s="120"/>
    </row>
    <row r="65" spans="1:21" ht="38.25" x14ac:dyDescent="0.2">
      <c r="A65" s="4" t="s">
        <v>562</v>
      </c>
      <c r="B65" s="121" t="s">
        <v>150</v>
      </c>
      <c r="C65" s="114"/>
      <c r="D65" s="4" t="s">
        <v>187</v>
      </c>
      <c r="E65" s="121" t="s">
        <v>154</v>
      </c>
      <c r="F65" s="114"/>
      <c r="G65" s="16" t="s">
        <v>561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39">
        <v>0</v>
      </c>
      <c r="N65" s="122">
        <v>0</v>
      </c>
      <c r="O65" s="114"/>
      <c r="P65" s="123">
        <v>0</v>
      </c>
      <c r="Q65" s="113"/>
      <c r="R65" s="114"/>
      <c r="S65" s="123">
        <v>0</v>
      </c>
      <c r="T65" s="113"/>
      <c r="U65" s="120"/>
    </row>
    <row r="66" spans="1:21" ht="25.5" x14ac:dyDescent="0.2">
      <c r="A66" s="4" t="s">
        <v>560</v>
      </c>
      <c r="B66" s="121" t="s">
        <v>150</v>
      </c>
      <c r="C66" s="114"/>
      <c r="D66" s="4" t="s">
        <v>187</v>
      </c>
      <c r="E66" s="121" t="s">
        <v>150</v>
      </c>
      <c r="F66" s="114"/>
      <c r="G66" s="16" t="s">
        <v>559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39">
        <v>0</v>
      </c>
      <c r="N66" s="122">
        <v>0</v>
      </c>
      <c r="O66" s="114"/>
      <c r="P66" s="123">
        <v>0</v>
      </c>
      <c r="Q66" s="113"/>
      <c r="R66" s="114"/>
      <c r="S66" s="123">
        <v>0</v>
      </c>
      <c r="T66" s="113"/>
      <c r="U66" s="120"/>
    </row>
    <row r="67" spans="1:21" ht="51" x14ac:dyDescent="0.2">
      <c r="A67" s="4" t="s">
        <v>558</v>
      </c>
      <c r="B67" s="121" t="s">
        <v>150</v>
      </c>
      <c r="C67" s="114"/>
      <c r="D67" s="4" t="s">
        <v>182</v>
      </c>
      <c r="E67" s="121" t="s">
        <v>154</v>
      </c>
      <c r="F67" s="114"/>
      <c r="G67" s="16" t="s">
        <v>557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39">
        <v>0</v>
      </c>
      <c r="N67" s="122">
        <v>0</v>
      </c>
      <c r="O67" s="114"/>
      <c r="P67" s="123">
        <v>0</v>
      </c>
      <c r="Q67" s="113"/>
      <c r="R67" s="114"/>
      <c r="S67" s="123">
        <v>0</v>
      </c>
      <c r="T67" s="113"/>
      <c r="U67" s="120"/>
    </row>
    <row r="68" spans="1:21" ht="51" x14ac:dyDescent="0.2">
      <c r="A68" s="4" t="s">
        <v>556</v>
      </c>
      <c r="B68" s="121" t="s">
        <v>150</v>
      </c>
      <c r="C68" s="114"/>
      <c r="D68" s="4" t="s">
        <v>182</v>
      </c>
      <c r="E68" s="121" t="s">
        <v>150</v>
      </c>
      <c r="F68" s="114"/>
      <c r="G68" s="16" t="s">
        <v>555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39">
        <v>0</v>
      </c>
      <c r="N68" s="122">
        <v>0</v>
      </c>
      <c r="O68" s="114"/>
      <c r="P68" s="123">
        <v>0</v>
      </c>
      <c r="Q68" s="113"/>
      <c r="R68" s="114"/>
      <c r="S68" s="123">
        <v>0</v>
      </c>
      <c r="T68" s="113"/>
      <c r="U68" s="120"/>
    </row>
    <row r="69" spans="1:21" ht="38.25" x14ac:dyDescent="0.2">
      <c r="A69" s="4" t="s">
        <v>554</v>
      </c>
      <c r="B69" s="121" t="s">
        <v>150</v>
      </c>
      <c r="C69" s="114"/>
      <c r="D69" s="4" t="s">
        <v>177</v>
      </c>
      <c r="E69" s="121" t="s">
        <v>154</v>
      </c>
      <c r="F69" s="114"/>
      <c r="G69" s="16" t="s">
        <v>553</v>
      </c>
      <c r="H69" s="17">
        <v>258120</v>
      </c>
      <c r="I69" s="17">
        <v>50000</v>
      </c>
      <c r="J69" s="17">
        <v>208120</v>
      </c>
      <c r="K69" s="17">
        <v>411120</v>
      </c>
      <c r="L69" s="17">
        <v>50000</v>
      </c>
      <c r="M69" s="39">
        <v>361120</v>
      </c>
      <c r="N69" s="122">
        <v>49811.112000000001</v>
      </c>
      <c r="O69" s="114"/>
      <c r="P69" s="123">
        <v>12247.4</v>
      </c>
      <c r="Q69" s="113"/>
      <c r="R69" s="114"/>
      <c r="S69" s="123">
        <v>37563.712</v>
      </c>
      <c r="T69" s="113"/>
      <c r="U69" s="120"/>
    </row>
    <row r="70" spans="1:21" ht="38.25" x14ac:dyDescent="0.2">
      <c r="A70" s="4" t="s">
        <v>552</v>
      </c>
      <c r="B70" s="121" t="s">
        <v>150</v>
      </c>
      <c r="C70" s="114"/>
      <c r="D70" s="4" t="s">
        <v>177</v>
      </c>
      <c r="E70" s="121" t="s">
        <v>150</v>
      </c>
      <c r="F70" s="114"/>
      <c r="G70" s="16" t="s">
        <v>551</v>
      </c>
      <c r="H70" s="17">
        <v>258120</v>
      </c>
      <c r="I70" s="17">
        <v>50000</v>
      </c>
      <c r="J70" s="17">
        <v>208120</v>
      </c>
      <c r="K70" s="17">
        <v>411120</v>
      </c>
      <c r="L70" s="17">
        <v>50000</v>
      </c>
      <c r="M70" s="39">
        <v>361120</v>
      </c>
      <c r="N70" s="122">
        <v>49811.112000000001</v>
      </c>
      <c r="O70" s="114"/>
      <c r="P70" s="123">
        <v>12247.4</v>
      </c>
      <c r="Q70" s="113"/>
      <c r="R70" s="114"/>
      <c r="S70" s="123">
        <v>37563.712</v>
      </c>
      <c r="T70" s="113"/>
      <c r="U70" s="120"/>
    </row>
    <row r="71" spans="1:21" ht="38.25" x14ac:dyDescent="0.2">
      <c r="A71" s="4"/>
      <c r="B71" s="121"/>
      <c r="C71" s="114"/>
      <c r="D71" s="4"/>
      <c r="E71" s="121"/>
      <c r="F71" s="114"/>
      <c r="G71" s="16" t="s">
        <v>1023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39">
        <v>0</v>
      </c>
      <c r="N71" s="122">
        <v>0</v>
      </c>
      <c r="O71" s="114"/>
      <c r="P71" s="123">
        <v>0</v>
      </c>
      <c r="Q71" s="113"/>
      <c r="R71" s="114"/>
      <c r="S71" s="123">
        <v>0</v>
      </c>
      <c r="T71" s="113"/>
      <c r="U71" s="120"/>
    </row>
    <row r="72" spans="1:21" ht="25.5" x14ac:dyDescent="0.2">
      <c r="A72" s="4"/>
      <c r="B72" s="121"/>
      <c r="C72" s="114"/>
      <c r="D72" s="4"/>
      <c r="E72" s="121"/>
      <c r="F72" s="114"/>
      <c r="G72" s="16" t="s">
        <v>1050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39">
        <v>0</v>
      </c>
      <c r="N72" s="122">
        <v>0</v>
      </c>
      <c r="O72" s="114"/>
      <c r="P72" s="123">
        <v>0</v>
      </c>
      <c r="Q72" s="113"/>
      <c r="R72" s="114"/>
      <c r="S72" s="123">
        <v>0</v>
      </c>
      <c r="T72" s="113"/>
      <c r="U72" s="120"/>
    </row>
    <row r="73" spans="1:21" ht="25.5" x14ac:dyDescent="0.2">
      <c r="A73" s="4"/>
      <c r="B73" s="121"/>
      <c r="C73" s="114"/>
      <c r="D73" s="4"/>
      <c r="E73" s="121"/>
      <c r="F73" s="114"/>
      <c r="G73" s="16" t="s">
        <v>1051</v>
      </c>
      <c r="H73" s="17">
        <v>2000</v>
      </c>
      <c r="I73" s="17">
        <v>2000</v>
      </c>
      <c r="J73" s="17">
        <v>0</v>
      </c>
      <c r="K73" s="17">
        <v>2000</v>
      </c>
      <c r="L73" s="17">
        <v>2000</v>
      </c>
      <c r="M73" s="39">
        <v>0</v>
      </c>
      <c r="N73" s="122">
        <v>0</v>
      </c>
      <c r="O73" s="114"/>
      <c r="P73" s="123">
        <v>0</v>
      </c>
      <c r="Q73" s="113"/>
      <c r="R73" s="114"/>
      <c r="S73" s="123">
        <v>0</v>
      </c>
      <c r="T73" s="113"/>
      <c r="U73" s="120"/>
    </row>
    <row r="74" spans="1:21" ht="25.5" x14ac:dyDescent="0.2">
      <c r="A74" s="4"/>
      <c r="B74" s="121"/>
      <c r="C74" s="114"/>
      <c r="D74" s="4"/>
      <c r="E74" s="121"/>
      <c r="F74" s="114"/>
      <c r="G74" s="16" t="s">
        <v>1035</v>
      </c>
      <c r="H74" s="17">
        <v>21000</v>
      </c>
      <c r="I74" s="17">
        <v>21000</v>
      </c>
      <c r="J74" s="17">
        <v>0</v>
      </c>
      <c r="K74" s="17">
        <v>21000</v>
      </c>
      <c r="L74" s="17">
        <v>21000</v>
      </c>
      <c r="M74" s="39">
        <v>0</v>
      </c>
      <c r="N74" s="122">
        <v>2364.85</v>
      </c>
      <c r="O74" s="114"/>
      <c r="P74" s="123">
        <v>2364.85</v>
      </c>
      <c r="Q74" s="113"/>
      <c r="R74" s="114"/>
      <c r="S74" s="123">
        <v>0</v>
      </c>
      <c r="T74" s="113"/>
      <c r="U74" s="120"/>
    </row>
    <row r="75" spans="1:21" ht="25.5" x14ac:dyDescent="0.2">
      <c r="A75" s="4"/>
      <c r="B75" s="121"/>
      <c r="C75" s="114"/>
      <c r="D75" s="4"/>
      <c r="E75" s="121"/>
      <c r="F75" s="114"/>
      <c r="G75" s="16" t="s">
        <v>1036</v>
      </c>
      <c r="H75" s="17">
        <v>10000</v>
      </c>
      <c r="I75" s="17">
        <v>10000</v>
      </c>
      <c r="J75" s="17">
        <v>0</v>
      </c>
      <c r="K75" s="17">
        <v>10000</v>
      </c>
      <c r="L75" s="17">
        <v>10000</v>
      </c>
      <c r="M75" s="39">
        <v>0</v>
      </c>
      <c r="N75" s="122">
        <v>1432.65</v>
      </c>
      <c r="O75" s="114"/>
      <c r="P75" s="123">
        <v>1432.65</v>
      </c>
      <c r="Q75" s="113"/>
      <c r="R75" s="114"/>
      <c r="S75" s="123">
        <v>0</v>
      </c>
      <c r="T75" s="113"/>
      <c r="U75" s="120"/>
    </row>
    <row r="76" spans="1:21" ht="25.5" x14ac:dyDescent="0.2">
      <c r="A76" s="4"/>
      <c r="B76" s="121"/>
      <c r="C76" s="114"/>
      <c r="D76" s="4"/>
      <c r="E76" s="121"/>
      <c r="F76" s="114"/>
      <c r="G76" s="16" t="s">
        <v>1040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39">
        <v>0</v>
      </c>
      <c r="N76" s="122">
        <v>0</v>
      </c>
      <c r="O76" s="114"/>
      <c r="P76" s="123">
        <v>0</v>
      </c>
      <c r="Q76" s="113"/>
      <c r="R76" s="114"/>
      <c r="S76" s="123">
        <v>0</v>
      </c>
      <c r="T76" s="113"/>
      <c r="U76" s="120"/>
    </row>
    <row r="77" spans="1:21" ht="15" x14ac:dyDescent="0.2">
      <c r="A77" s="4"/>
      <c r="B77" s="121"/>
      <c r="C77" s="114"/>
      <c r="D77" s="4"/>
      <c r="E77" s="121"/>
      <c r="F77" s="114"/>
      <c r="G77" s="16" t="s">
        <v>1043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39">
        <v>0</v>
      </c>
      <c r="N77" s="122">
        <v>0</v>
      </c>
      <c r="O77" s="114"/>
      <c r="P77" s="123">
        <v>0</v>
      </c>
      <c r="Q77" s="113"/>
      <c r="R77" s="114"/>
      <c r="S77" s="123">
        <v>0</v>
      </c>
      <c r="T77" s="113"/>
      <c r="U77" s="120"/>
    </row>
    <row r="78" spans="1:21" ht="15" x14ac:dyDescent="0.2">
      <c r="A78" s="4"/>
      <c r="B78" s="121"/>
      <c r="C78" s="114"/>
      <c r="D78" s="4"/>
      <c r="E78" s="121"/>
      <c r="F78" s="114"/>
      <c r="G78" s="16" t="s">
        <v>1044</v>
      </c>
      <c r="H78" s="17">
        <v>17000</v>
      </c>
      <c r="I78" s="17">
        <v>17000</v>
      </c>
      <c r="J78" s="17">
        <v>0</v>
      </c>
      <c r="K78" s="17">
        <v>17000</v>
      </c>
      <c r="L78" s="17">
        <v>17000</v>
      </c>
      <c r="M78" s="39">
        <v>0</v>
      </c>
      <c r="N78" s="122">
        <v>8449.9</v>
      </c>
      <c r="O78" s="114"/>
      <c r="P78" s="123">
        <v>8449.9</v>
      </c>
      <c r="Q78" s="113"/>
      <c r="R78" s="114"/>
      <c r="S78" s="123">
        <v>0</v>
      </c>
      <c r="T78" s="113"/>
      <c r="U78" s="120"/>
    </row>
    <row r="79" spans="1:21" ht="15" x14ac:dyDescent="0.2">
      <c r="A79" s="4"/>
      <c r="B79" s="121"/>
      <c r="C79" s="114"/>
      <c r="D79" s="4"/>
      <c r="E79" s="121"/>
      <c r="F79" s="114"/>
      <c r="G79" s="16" t="s">
        <v>1052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39">
        <v>0</v>
      </c>
      <c r="N79" s="122">
        <v>0</v>
      </c>
      <c r="O79" s="114"/>
      <c r="P79" s="123">
        <v>0</v>
      </c>
      <c r="Q79" s="113"/>
      <c r="R79" s="114"/>
      <c r="S79" s="123">
        <v>0</v>
      </c>
      <c r="T79" s="113"/>
      <c r="U79" s="120"/>
    </row>
    <row r="80" spans="1:21" ht="25.5" x14ac:dyDescent="0.2">
      <c r="A80" s="4"/>
      <c r="B80" s="121"/>
      <c r="C80" s="114"/>
      <c r="D80" s="4"/>
      <c r="E80" s="121"/>
      <c r="F80" s="114"/>
      <c r="G80" s="16" t="s">
        <v>1053</v>
      </c>
      <c r="H80" s="17">
        <v>0</v>
      </c>
      <c r="I80" s="17">
        <v>0</v>
      </c>
      <c r="J80" s="17">
        <v>0</v>
      </c>
      <c r="K80" s="17">
        <v>130000</v>
      </c>
      <c r="L80" s="17">
        <v>0</v>
      </c>
      <c r="M80" s="39">
        <v>130000</v>
      </c>
      <c r="N80" s="122">
        <v>36583.712</v>
      </c>
      <c r="O80" s="114"/>
      <c r="P80" s="123">
        <v>0</v>
      </c>
      <c r="Q80" s="113"/>
      <c r="R80" s="114"/>
      <c r="S80" s="123">
        <v>36583.712</v>
      </c>
      <c r="T80" s="113"/>
      <c r="U80" s="120"/>
    </row>
    <row r="81" spans="1:21" ht="25.5" x14ac:dyDescent="0.2">
      <c r="A81" s="4"/>
      <c r="B81" s="121"/>
      <c r="C81" s="114"/>
      <c r="D81" s="4"/>
      <c r="E81" s="121"/>
      <c r="F81" s="114"/>
      <c r="G81" s="16" t="s">
        <v>1045</v>
      </c>
      <c r="H81" s="17">
        <v>199200</v>
      </c>
      <c r="I81" s="17">
        <v>0</v>
      </c>
      <c r="J81" s="17">
        <v>199200</v>
      </c>
      <c r="K81" s="17">
        <v>222200</v>
      </c>
      <c r="L81" s="17">
        <v>0</v>
      </c>
      <c r="M81" s="39">
        <v>222200</v>
      </c>
      <c r="N81" s="122">
        <v>0</v>
      </c>
      <c r="O81" s="114"/>
      <c r="P81" s="123">
        <v>0</v>
      </c>
      <c r="Q81" s="113"/>
      <c r="R81" s="114"/>
      <c r="S81" s="123">
        <v>0</v>
      </c>
      <c r="T81" s="113"/>
      <c r="U81" s="120"/>
    </row>
    <row r="82" spans="1:21" ht="25.5" x14ac:dyDescent="0.2">
      <c r="A82" s="4"/>
      <c r="B82" s="121"/>
      <c r="C82" s="114"/>
      <c r="D82" s="4"/>
      <c r="E82" s="121"/>
      <c r="F82" s="114"/>
      <c r="G82" s="16" t="s">
        <v>1047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39">
        <v>0</v>
      </c>
      <c r="N82" s="122">
        <v>0</v>
      </c>
      <c r="O82" s="114"/>
      <c r="P82" s="123">
        <v>0</v>
      </c>
      <c r="Q82" s="113"/>
      <c r="R82" s="114"/>
      <c r="S82" s="123">
        <v>0</v>
      </c>
      <c r="T82" s="113"/>
      <c r="U82" s="120"/>
    </row>
    <row r="83" spans="1:21" ht="38.25" x14ac:dyDescent="0.2">
      <c r="A83" s="4"/>
      <c r="B83" s="121"/>
      <c r="C83" s="114"/>
      <c r="D83" s="4"/>
      <c r="E83" s="121"/>
      <c r="F83" s="114"/>
      <c r="G83" s="16" t="s">
        <v>1054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39">
        <v>0</v>
      </c>
      <c r="N83" s="122">
        <v>0</v>
      </c>
      <c r="O83" s="114"/>
      <c r="P83" s="123">
        <v>0</v>
      </c>
      <c r="Q83" s="113"/>
      <c r="R83" s="114"/>
      <c r="S83" s="123">
        <v>0</v>
      </c>
      <c r="T83" s="113"/>
      <c r="U83" s="120"/>
    </row>
    <row r="84" spans="1:21" ht="25.5" x14ac:dyDescent="0.2">
      <c r="A84" s="4"/>
      <c r="B84" s="121"/>
      <c r="C84" s="114"/>
      <c r="D84" s="4"/>
      <c r="E84" s="121"/>
      <c r="F84" s="114"/>
      <c r="G84" s="16" t="s">
        <v>1049</v>
      </c>
      <c r="H84" s="17">
        <v>8920</v>
      </c>
      <c r="I84" s="17">
        <v>0</v>
      </c>
      <c r="J84" s="17">
        <v>8920</v>
      </c>
      <c r="K84" s="17">
        <v>8920</v>
      </c>
      <c r="L84" s="17">
        <v>0</v>
      </c>
      <c r="M84" s="39">
        <v>8920</v>
      </c>
      <c r="N84" s="122">
        <v>980</v>
      </c>
      <c r="O84" s="114"/>
      <c r="P84" s="123">
        <v>0</v>
      </c>
      <c r="Q84" s="113"/>
      <c r="R84" s="114"/>
      <c r="S84" s="123">
        <v>980</v>
      </c>
      <c r="T84" s="113"/>
      <c r="U84" s="120"/>
    </row>
    <row r="85" spans="1:21" ht="25.5" x14ac:dyDescent="0.2">
      <c r="A85" s="4" t="s">
        <v>550</v>
      </c>
      <c r="B85" s="121" t="s">
        <v>150</v>
      </c>
      <c r="C85" s="114"/>
      <c r="D85" s="4" t="s">
        <v>172</v>
      </c>
      <c r="E85" s="121" t="s">
        <v>154</v>
      </c>
      <c r="F85" s="114"/>
      <c r="G85" s="16" t="s">
        <v>549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39">
        <v>0</v>
      </c>
      <c r="N85" s="122">
        <v>0</v>
      </c>
      <c r="O85" s="114"/>
      <c r="P85" s="123">
        <v>0</v>
      </c>
      <c r="Q85" s="113"/>
      <c r="R85" s="114"/>
      <c r="S85" s="123">
        <v>0</v>
      </c>
      <c r="T85" s="113"/>
      <c r="U85" s="120"/>
    </row>
    <row r="86" spans="1:21" ht="25.5" x14ac:dyDescent="0.2">
      <c r="A86" s="4" t="s">
        <v>548</v>
      </c>
      <c r="B86" s="121" t="s">
        <v>150</v>
      </c>
      <c r="C86" s="114"/>
      <c r="D86" s="4" t="s">
        <v>172</v>
      </c>
      <c r="E86" s="121" t="s">
        <v>150</v>
      </c>
      <c r="F86" s="114"/>
      <c r="G86" s="16" t="s">
        <v>547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39">
        <v>0</v>
      </c>
      <c r="N86" s="122">
        <v>0</v>
      </c>
      <c r="O86" s="114"/>
      <c r="P86" s="123">
        <v>0</v>
      </c>
      <c r="Q86" s="113"/>
      <c r="R86" s="114"/>
      <c r="S86" s="123">
        <v>0</v>
      </c>
      <c r="T86" s="113"/>
      <c r="U86" s="120"/>
    </row>
    <row r="87" spans="1:21" ht="51" x14ac:dyDescent="0.2">
      <c r="A87" s="4" t="s">
        <v>546</v>
      </c>
      <c r="B87" s="121" t="s">
        <v>150</v>
      </c>
      <c r="C87" s="114"/>
      <c r="D87" s="4" t="s">
        <v>167</v>
      </c>
      <c r="E87" s="121" t="s">
        <v>154</v>
      </c>
      <c r="F87" s="114"/>
      <c r="G87" s="16" t="s">
        <v>544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39">
        <v>0</v>
      </c>
      <c r="N87" s="122">
        <v>0</v>
      </c>
      <c r="O87" s="114"/>
      <c r="P87" s="123">
        <v>0</v>
      </c>
      <c r="Q87" s="113"/>
      <c r="R87" s="114"/>
      <c r="S87" s="123">
        <v>0</v>
      </c>
      <c r="T87" s="113"/>
      <c r="U87" s="120"/>
    </row>
    <row r="88" spans="1:21" ht="51" x14ac:dyDescent="0.2">
      <c r="A88" s="4" t="s">
        <v>545</v>
      </c>
      <c r="B88" s="121" t="s">
        <v>150</v>
      </c>
      <c r="C88" s="114"/>
      <c r="D88" s="4" t="s">
        <v>167</v>
      </c>
      <c r="E88" s="121" t="s">
        <v>150</v>
      </c>
      <c r="F88" s="114"/>
      <c r="G88" s="16" t="s">
        <v>544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39">
        <v>0</v>
      </c>
      <c r="N88" s="122">
        <v>0</v>
      </c>
      <c r="O88" s="114"/>
      <c r="P88" s="123">
        <v>0</v>
      </c>
      <c r="Q88" s="113"/>
      <c r="R88" s="114"/>
      <c r="S88" s="123">
        <v>0</v>
      </c>
      <c r="T88" s="113"/>
      <c r="U88" s="120"/>
    </row>
    <row r="89" spans="1:21" ht="25.5" x14ac:dyDescent="0.2">
      <c r="A89" s="4" t="s">
        <v>543</v>
      </c>
      <c r="B89" s="121" t="s">
        <v>150</v>
      </c>
      <c r="C89" s="114"/>
      <c r="D89" s="4" t="s">
        <v>167</v>
      </c>
      <c r="E89" s="121" t="s">
        <v>150</v>
      </c>
      <c r="F89" s="114"/>
      <c r="G89" s="16" t="s">
        <v>542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39">
        <v>0</v>
      </c>
      <c r="N89" s="122">
        <v>0</v>
      </c>
      <c r="O89" s="114"/>
      <c r="P89" s="123">
        <v>0</v>
      </c>
      <c r="Q89" s="113"/>
      <c r="R89" s="114"/>
      <c r="S89" s="123">
        <v>0</v>
      </c>
      <c r="T89" s="113"/>
      <c r="U89" s="120"/>
    </row>
    <row r="90" spans="1:21" ht="25.5" x14ac:dyDescent="0.2">
      <c r="A90" s="4" t="s">
        <v>541</v>
      </c>
      <c r="B90" s="121" t="s">
        <v>150</v>
      </c>
      <c r="C90" s="114"/>
      <c r="D90" s="4" t="s">
        <v>167</v>
      </c>
      <c r="E90" s="121" t="s">
        <v>150</v>
      </c>
      <c r="F90" s="114"/>
      <c r="G90" s="16" t="s">
        <v>540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39">
        <v>0</v>
      </c>
      <c r="N90" s="122">
        <v>0</v>
      </c>
      <c r="O90" s="114"/>
      <c r="P90" s="123">
        <v>0</v>
      </c>
      <c r="Q90" s="113"/>
      <c r="R90" s="114"/>
      <c r="S90" s="123">
        <v>0</v>
      </c>
      <c r="T90" s="113"/>
      <c r="U90" s="120"/>
    </row>
    <row r="91" spans="1:21" ht="38.25" x14ac:dyDescent="0.2">
      <c r="A91" s="4" t="s">
        <v>539</v>
      </c>
      <c r="B91" s="121" t="s">
        <v>150</v>
      </c>
      <c r="C91" s="114"/>
      <c r="D91" s="4" t="s">
        <v>167</v>
      </c>
      <c r="E91" s="121" t="s">
        <v>150</v>
      </c>
      <c r="F91" s="114"/>
      <c r="G91" s="16" t="s">
        <v>538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39">
        <v>0</v>
      </c>
      <c r="N91" s="122">
        <v>0</v>
      </c>
      <c r="O91" s="114"/>
      <c r="P91" s="123">
        <v>0</v>
      </c>
      <c r="Q91" s="113"/>
      <c r="R91" s="114"/>
      <c r="S91" s="123">
        <v>0</v>
      </c>
      <c r="T91" s="113"/>
      <c r="U91" s="120"/>
    </row>
    <row r="92" spans="1:21" ht="15" x14ac:dyDescent="0.2">
      <c r="A92" s="4" t="s">
        <v>537</v>
      </c>
      <c r="B92" s="121" t="s">
        <v>150</v>
      </c>
      <c r="C92" s="114"/>
      <c r="D92" s="4" t="s">
        <v>167</v>
      </c>
      <c r="E92" s="121" t="s">
        <v>150</v>
      </c>
      <c r="F92" s="114"/>
      <c r="G92" s="16"/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39">
        <v>0</v>
      </c>
      <c r="N92" s="122">
        <v>0</v>
      </c>
      <c r="O92" s="114"/>
      <c r="P92" s="123">
        <v>0</v>
      </c>
      <c r="Q92" s="113"/>
      <c r="R92" s="114"/>
      <c r="S92" s="123">
        <v>0</v>
      </c>
      <c r="T92" s="113"/>
      <c r="U92" s="120"/>
    </row>
    <row r="93" spans="1:21" ht="51" x14ac:dyDescent="0.2">
      <c r="A93" s="4" t="s">
        <v>536</v>
      </c>
      <c r="B93" s="121" t="s">
        <v>149</v>
      </c>
      <c r="C93" s="114"/>
      <c r="D93" s="4" t="s">
        <v>154</v>
      </c>
      <c r="E93" s="121" t="s">
        <v>154</v>
      </c>
      <c r="F93" s="114"/>
      <c r="G93" s="16" t="s">
        <v>535</v>
      </c>
      <c r="H93" s="17">
        <v>30000</v>
      </c>
      <c r="I93" s="17">
        <v>10000</v>
      </c>
      <c r="J93" s="17">
        <v>20000</v>
      </c>
      <c r="K93" s="17">
        <v>30000</v>
      </c>
      <c r="L93" s="17">
        <v>10000</v>
      </c>
      <c r="M93" s="39">
        <v>20000</v>
      </c>
      <c r="N93" s="122">
        <v>0</v>
      </c>
      <c r="O93" s="114"/>
      <c r="P93" s="123">
        <v>0</v>
      </c>
      <c r="Q93" s="113"/>
      <c r="R93" s="114"/>
      <c r="S93" s="123">
        <v>0</v>
      </c>
      <c r="T93" s="113"/>
      <c r="U93" s="120"/>
    </row>
    <row r="94" spans="1:21" ht="25.5" x14ac:dyDescent="0.2">
      <c r="A94" s="4" t="s">
        <v>534</v>
      </c>
      <c r="B94" s="121" t="s">
        <v>149</v>
      </c>
      <c r="C94" s="114"/>
      <c r="D94" s="4" t="s">
        <v>150</v>
      </c>
      <c r="E94" s="121" t="s">
        <v>154</v>
      </c>
      <c r="F94" s="114"/>
      <c r="G94" s="16" t="s">
        <v>533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39">
        <v>0</v>
      </c>
      <c r="N94" s="122">
        <v>0</v>
      </c>
      <c r="O94" s="114"/>
      <c r="P94" s="123">
        <v>0</v>
      </c>
      <c r="Q94" s="113"/>
      <c r="R94" s="114"/>
      <c r="S94" s="123">
        <v>0</v>
      </c>
      <c r="T94" s="113"/>
      <c r="U94" s="120"/>
    </row>
    <row r="95" spans="1:21" ht="15" x14ac:dyDescent="0.2">
      <c r="A95" s="4" t="s">
        <v>532</v>
      </c>
      <c r="B95" s="121" t="s">
        <v>149</v>
      </c>
      <c r="C95" s="114"/>
      <c r="D95" s="4" t="s">
        <v>150</v>
      </c>
      <c r="E95" s="121" t="s">
        <v>150</v>
      </c>
      <c r="F95" s="114"/>
      <c r="G95" s="16" t="s">
        <v>531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39">
        <v>0</v>
      </c>
      <c r="N95" s="122">
        <v>0</v>
      </c>
      <c r="O95" s="114"/>
      <c r="P95" s="123">
        <v>0</v>
      </c>
      <c r="Q95" s="113"/>
      <c r="R95" s="114"/>
      <c r="S95" s="123">
        <v>0</v>
      </c>
      <c r="T95" s="113"/>
      <c r="U95" s="120"/>
    </row>
    <row r="96" spans="1:21" ht="25.5" x14ac:dyDescent="0.2">
      <c r="A96" s="4" t="s">
        <v>530</v>
      </c>
      <c r="B96" s="121" t="s">
        <v>149</v>
      </c>
      <c r="C96" s="114"/>
      <c r="D96" s="4" t="s">
        <v>149</v>
      </c>
      <c r="E96" s="121" t="s">
        <v>154</v>
      </c>
      <c r="F96" s="114"/>
      <c r="G96" s="16" t="s">
        <v>529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39">
        <v>0</v>
      </c>
      <c r="N96" s="122">
        <v>0</v>
      </c>
      <c r="O96" s="114"/>
      <c r="P96" s="123">
        <v>0</v>
      </c>
      <c r="Q96" s="113"/>
      <c r="R96" s="114"/>
      <c r="S96" s="123">
        <v>0</v>
      </c>
      <c r="T96" s="113"/>
      <c r="U96" s="120"/>
    </row>
    <row r="97" spans="1:21" ht="25.5" x14ac:dyDescent="0.2">
      <c r="A97" s="4" t="s">
        <v>528</v>
      </c>
      <c r="B97" s="121" t="s">
        <v>149</v>
      </c>
      <c r="C97" s="114"/>
      <c r="D97" s="4" t="s">
        <v>149</v>
      </c>
      <c r="E97" s="121" t="s">
        <v>150</v>
      </c>
      <c r="F97" s="114"/>
      <c r="G97" s="16" t="s">
        <v>527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39">
        <v>0</v>
      </c>
      <c r="N97" s="122">
        <v>0</v>
      </c>
      <c r="O97" s="114"/>
      <c r="P97" s="123">
        <v>0</v>
      </c>
      <c r="Q97" s="113"/>
      <c r="R97" s="114"/>
      <c r="S97" s="123">
        <v>0</v>
      </c>
      <c r="T97" s="113"/>
      <c r="U97" s="120"/>
    </row>
    <row r="98" spans="1:21" ht="25.5" x14ac:dyDescent="0.2">
      <c r="A98" s="4"/>
      <c r="B98" s="121"/>
      <c r="C98" s="114"/>
      <c r="D98" s="4"/>
      <c r="E98" s="121"/>
      <c r="F98" s="114"/>
      <c r="G98" s="16" t="s">
        <v>1035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39">
        <v>0</v>
      </c>
      <c r="N98" s="122">
        <v>0</v>
      </c>
      <c r="O98" s="114"/>
      <c r="P98" s="123">
        <v>0</v>
      </c>
      <c r="Q98" s="113"/>
      <c r="R98" s="114"/>
      <c r="S98" s="123">
        <v>0</v>
      </c>
      <c r="T98" s="113"/>
      <c r="U98" s="120"/>
    </row>
    <row r="99" spans="1:21" ht="25.5" x14ac:dyDescent="0.2">
      <c r="A99" s="4" t="s">
        <v>526</v>
      </c>
      <c r="B99" s="121" t="s">
        <v>149</v>
      </c>
      <c r="C99" s="114"/>
      <c r="D99" s="4" t="s">
        <v>192</v>
      </c>
      <c r="E99" s="121" t="s">
        <v>154</v>
      </c>
      <c r="F99" s="114"/>
      <c r="G99" s="16" t="s">
        <v>525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39">
        <v>0</v>
      </c>
      <c r="N99" s="122">
        <v>0</v>
      </c>
      <c r="O99" s="114"/>
      <c r="P99" s="123">
        <v>0</v>
      </c>
      <c r="Q99" s="113"/>
      <c r="R99" s="114"/>
      <c r="S99" s="123">
        <v>0</v>
      </c>
      <c r="T99" s="113"/>
      <c r="U99" s="120"/>
    </row>
    <row r="100" spans="1:21" ht="25.5" x14ac:dyDescent="0.2">
      <c r="A100" s="4" t="s">
        <v>524</v>
      </c>
      <c r="B100" s="121" t="s">
        <v>149</v>
      </c>
      <c r="C100" s="114"/>
      <c r="D100" s="4" t="s">
        <v>192</v>
      </c>
      <c r="E100" s="121" t="s">
        <v>150</v>
      </c>
      <c r="F100" s="114"/>
      <c r="G100" s="16" t="s">
        <v>523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39">
        <v>0</v>
      </c>
      <c r="N100" s="122">
        <v>0</v>
      </c>
      <c r="O100" s="114"/>
      <c r="P100" s="123">
        <v>0</v>
      </c>
      <c r="Q100" s="113"/>
      <c r="R100" s="114"/>
      <c r="S100" s="123">
        <v>0</v>
      </c>
      <c r="T100" s="113"/>
      <c r="U100" s="120"/>
    </row>
    <row r="101" spans="1:21" ht="51" x14ac:dyDescent="0.2">
      <c r="A101" s="4" t="s">
        <v>522</v>
      </c>
      <c r="B101" s="121" t="s">
        <v>149</v>
      </c>
      <c r="C101" s="114"/>
      <c r="D101" s="4" t="s">
        <v>187</v>
      </c>
      <c r="E101" s="121" t="s">
        <v>154</v>
      </c>
      <c r="F101" s="114"/>
      <c r="G101" s="16" t="s">
        <v>520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39">
        <v>0</v>
      </c>
      <c r="N101" s="122">
        <v>0</v>
      </c>
      <c r="O101" s="114"/>
      <c r="P101" s="123">
        <v>0</v>
      </c>
      <c r="Q101" s="113"/>
      <c r="R101" s="114"/>
      <c r="S101" s="123">
        <v>0</v>
      </c>
      <c r="T101" s="113"/>
      <c r="U101" s="120"/>
    </row>
    <row r="102" spans="1:21" ht="51" x14ac:dyDescent="0.2">
      <c r="A102" s="4" t="s">
        <v>521</v>
      </c>
      <c r="B102" s="121" t="s">
        <v>149</v>
      </c>
      <c r="C102" s="114"/>
      <c r="D102" s="4" t="s">
        <v>187</v>
      </c>
      <c r="E102" s="121" t="s">
        <v>150</v>
      </c>
      <c r="F102" s="114"/>
      <c r="G102" s="16" t="s">
        <v>520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39">
        <v>0</v>
      </c>
      <c r="N102" s="122">
        <v>0</v>
      </c>
      <c r="O102" s="114"/>
      <c r="P102" s="123">
        <v>0</v>
      </c>
      <c r="Q102" s="113"/>
      <c r="R102" s="114"/>
      <c r="S102" s="123">
        <v>0</v>
      </c>
      <c r="T102" s="113"/>
      <c r="U102" s="120"/>
    </row>
    <row r="103" spans="1:21" ht="25.5" x14ac:dyDescent="0.2">
      <c r="A103" s="4" t="s">
        <v>519</v>
      </c>
      <c r="B103" s="121" t="s">
        <v>149</v>
      </c>
      <c r="C103" s="114"/>
      <c r="D103" s="4" t="s">
        <v>182</v>
      </c>
      <c r="E103" s="121" t="s">
        <v>154</v>
      </c>
      <c r="F103" s="114"/>
      <c r="G103" s="16" t="s">
        <v>518</v>
      </c>
      <c r="H103" s="17">
        <v>30000</v>
      </c>
      <c r="I103" s="17">
        <v>10000</v>
      </c>
      <c r="J103" s="17">
        <v>20000</v>
      </c>
      <c r="K103" s="17">
        <v>30000</v>
      </c>
      <c r="L103" s="17">
        <v>10000</v>
      </c>
      <c r="M103" s="39">
        <v>20000</v>
      </c>
      <c r="N103" s="122">
        <v>0</v>
      </c>
      <c r="O103" s="114"/>
      <c r="P103" s="123">
        <v>0</v>
      </c>
      <c r="Q103" s="113"/>
      <c r="R103" s="114"/>
      <c r="S103" s="123">
        <v>0</v>
      </c>
      <c r="T103" s="113"/>
      <c r="U103" s="120"/>
    </row>
    <row r="104" spans="1:21" ht="25.5" x14ac:dyDescent="0.2">
      <c r="A104" s="4" t="s">
        <v>517</v>
      </c>
      <c r="B104" s="121" t="s">
        <v>149</v>
      </c>
      <c r="C104" s="114"/>
      <c r="D104" s="4" t="s">
        <v>182</v>
      </c>
      <c r="E104" s="121" t="s">
        <v>150</v>
      </c>
      <c r="F104" s="114"/>
      <c r="G104" s="16" t="s">
        <v>516</v>
      </c>
      <c r="H104" s="17">
        <v>30000</v>
      </c>
      <c r="I104" s="17">
        <v>10000</v>
      </c>
      <c r="J104" s="17">
        <v>20000</v>
      </c>
      <c r="K104" s="17">
        <v>30000</v>
      </c>
      <c r="L104" s="17">
        <v>10000</v>
      </c>
      <c r="M104" s="39">
        <v>20000</v>
      </c>
      <c r="N104" s="122">
        <v>0</v>
      </c>
      <c r="O104" s="114"/>
      <c r="P104" s="123">
        <v>0</v>
      </c>
      <c r="Q104" s="113"/>
      <c r="R104" s="114"/>
      <c r="S104" s="123">
        <v>0</v>
      </c>
      <c r="T104" s="113"/>
      <c r="U104" s="120"/>
    </row>
    <row r="105" spans="1:21" ht="25.5" x14ac:dyDescent="0.2">
      <c r="A105" s="4"/>
      <c r="B105" s="121"/>
      <c r="C105" s="114"/>
      <c r="D105" s="4"/>
      <c r="E105" s="121"/>
      <c r="F105" s="114"/>
      <c r="G105" s="16" t="s">
        <v>1035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39">
        <v>0</v>
      </c>
      <c r="N105" s="122">
        <v>0</v>
      </c>
      <c r="O105" s="114"/>
      <c r="P105" s="123">
        <v>0</v>
      </c>
      <c r="Q105" s="113"/>
      <c r="R105" s="114"/>
      <c r="S105" s="123">
        <v>0</v>
      </c>
      <c r="T105" s="113"/>
      <c r="U105" s="120"/>
    </row>
    <row r="106" spans="1:21" ht="15" x14ac:dyDescent="0.2">
      <c r="A106" s="4"/>
      <c r="B106" s="121"/>
      <c r="C106" s="114"/>
      <c r="D106" s="4"/>
      <c r="E106" s="121"/>
      <c r="F106" s="114"/>
      <c r="G106" s="16" t="s">
        <v>1055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39">
        <v>0</v>
      </c>
      <c r="N106" s="122">
        <v>0</v>
      </c>
      <c r="O106" s="114"/>
      <c r="P106" s="123">
        <v>0</v>
      </c>
      <c r="Q106" s="113"/>
      <c r="R106" s="114"/>
      <c r="S106" s="123">
        <v>0</v>
      </c>
      <c r="T106" s="113"/>
      <c r="U106" s="120"/>
    </row>
    <row r="107" spans="1:21" ht="51" x14ac:dyDescent="0.2">
      <c r="A107" s="4"/>
      <c r="B107" s="121"/>
      <c r="C107" s="114"/>
      <c r="D107" s="4"/>
      <c r="E107" s="121"/>
      <c r="F107" s="114"/>
      <c r="G107" s="16" t="s">
        <v>1056</v>
      </c>
      <c r="H107" s="17">
        <v>10000</v>
      </c>
      <c r="I107" s="17">
        <v>10000</v>
      </c>
      <c r="J107" s="17">
        <v>0</v>
      </c>
      <c r="K107" s="17">
        <v>10000</v>
      </c>
      <c r="L107" s="17">
        <v>10000</v>
      </c>
      <c r="M107" s="39">
        <v>0</v>
      </c>
      <c r="N107" s="122">
        <v>0</v>
      </c>
      <c r="O107" s="114"/>
      <c r="P107" s="123">
        <v>0</v>
      </c>
      <c r="Q107" s="113"/>
      <c r="R107" s="114"/>
      <c r="S107" s="123">
        <v>0</v>
      </c>
      <c r="T107" s="113"/>
      <c r="U107" s="120"/>
    </row>
    <row r="108" spans="1:21" ht="25.5" x14ac:dyDescent="0.2">
      <c r="A108" s="4"/>
      <c r="B108" s="121"/>
      <c r="C108" s="114"/>
      <c r="D108" s="4"/>
      <c r="E108" s="121"/>
      <c r="F108" s="114"/>
      <c r="G108" s="16" t="s">
        <v>1045</v>
      </c>
      <c r="H108" s="17">
        <v>20000</v>
      </c>
      <c r="I108" s="17">
        <v>0</v>
      </c>
      <c r="J108" s="17">
        <v>20000</v>
      </c>
      <c r="K108" s="17">
        <v>20000</v>
      </c>
      <c r="L108" s="17">
        <v>0</v>
      </c>
      <c r="M108" s="39">
        <v>20000</v>
      </c>
      <c r="N108" s="122">
        <v>0</v>
      </c>
      <c r="O108" s="114"/>
      <c r="P108" s="123">
        <v>0</v>
      </c>
      <c r="Q108" s="113"/>
      <c r="R108" s="114"/>
      <c r="S108" s="123">
        <v>0</v>
      </c>
      <c r="T108" s="113"/>
      <c r="U108" s="120"/>
    </row>
    <row r="109" spans="1:21" ht="89.25" x14ac:dyDescent="0.2">
      <c r="A109" s="4" t="s">
        <v>515</v>
      </c>
      <c r="B109" s="121" t="s">
        <v>192</v>
      </c>
      <c r="C109" s="114"/>
      <c r="D109" s="4" t="s">
        <v>154</v>
      </c>
      <c r="E109" s="121" t="s">
        <v>154</v>
      </c>
      <c r="F109" s="114"/>
      <c r="G109" s="16" t="s">
        <v>514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39">
        <v>0</v>
      </c>
      <c r="N109" s="122">
        <v>0</v>
      </c>
      <c r="O109" s="114"/>
      <c r="P109" s="123">
        <v>0</v>
      </c>
      <c r="Q109" s="113"/>
      <c r="R109" s="114"/>
      <c r="S109" s="123">
        <v>0</v>
      </c>
      <c r="T109" s="113"/>
      <c r="U109" s="120"/>
    </row>
    <row r="110" spans="1:21" ht="25.5" x14ac:dyDescent="0.2">
      <c r="A110" s="4" t="s">
        <v>513</v>
      </c>
      <c r="B110" s="121" t="s">
        <v>192</v>
      </c>
      <c r="C110" s="114"/>
      <c r="D110" s="4" t="s">
        <v>150</v>
      </c>
      <c r="E110" s="121" t="s">
        <v>154</v>
      </c>
      <c r="F110" s="114"/>
      <c r="G110" s="16" t="s">
        <v>512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39">
        <v>0</v>
      </c>
      <c r="N110" s="122">
        <v>0</v>
      </c>
      <c r="O110" s="114"/>
      <c r="P110" s="123">
        <v>0</v>
      </c>
      <c r="Q110" s="113"/>
      <c r="R110" s="114"/>
      <c r="S110" s="123">
        <v>0</v>
      </c>
      <c r="T110" s="113"/>
      <c r="U110" s="120"/>
    </row>
    <row r="111" spans="1:21" ht="15" x14ac:dyDescent="0.2">
      <c r="A111" s="4" t="s">
        <v>511</v>
      </c>
      <c r="B111" s="121" t="s">
        <v>192</v>
      </c>
      <c r="C111" s="114"/>
      <c r="D111" s="4" t="s">
        <v>150</v>
      </c>
      <c r="E111" s="121" t="s">
        <v>150</v>
      </c>
      <c r="F111" s="114"/>
      <c r="G111" s="16" t="s">
        <v>510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39">
        <v>0</v>
      </c>
      <c r="N111" s="122">
        <v>0</v>
      </c>
      <c r="O111" s="114"/>
      <c r="P111" s="123">
        <v>0</v>
      </c>
      <c r="Q111" s="113"/>
      <c r="R111" s="114"/>
      <c r="S111" s="123">
        <v>0</v>
      </c>
      <c r="T111" s="113"/>
      <c r="U111" s="120"/>
    </row>
    <row r="112" spans="1:21" ht="15" x14ac:dyDescent="0.2">
      <c r="A112" s="4" t="s">
        <v>509</v>
      </c>
      <c r="B112" s="121" t="s">
        <v>192</v>
      </c>
      <c r="C112" s="114"/>
      <c r="D112" s="4" t="s">
        <v>150</v>
      </c>
      <c r="E112" s="121" t="s">
        <v>149</v>
      </c>
      <c r="F112" s="114"/>
      <c r="G112" s="16" t="s">
        <v>508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39">
        <v>0</v>
      </c>
      <c r="N112" s="122">
        <v>0</v>
      </c>
      <c r="O112" s="114"/>
      <c r="P112" s="123">
        <v>0</v>
      </c>
      <c r="Q112" s="113"/>
      <c r="R112" s="114"/>
      <c r="S112" s="123">
        <v>0</v>
      </c>
      <c r="T112" s="113"/>
      <c r="U112" s="120"/>
    </row>
    <row r="113" spans="1:21" ht="15" x14ac:dyDescent="0.2">
      <c r="A113" s="4" t="s">
        <v>507</v>
      </c>
      <c r="B113" s="121" t="s">
        <v>192</v>
      </c>
      <c r="C113" s="114"/>
      <c r="D113" s="4" t="s">
        <v>150</v>
      </c>
      <c r="E113" s="121" t="s">
        <v>192</v>
      </c>
      <c r="F113" s="114"/>
      <c r="G113" s="16" t="s">
        <v>506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39">
        <v>0</v>
      </c>
      <c r="N113" s="122">
        <v>0</v>
      </c>
      <c r="O113" s="114"/>
      <c r="P113" s="123">
        <v>0</v>
      </c>
      <c r="Q113" s="113"/>
      <c r="R113" s="114"/>
      <c r="S113" s="123">
        <v>0</v>
      </c>
      <c r="T113" s="113"/>
      <c r="U113" s="120"/>
    </row>
    <row r="114" spans="1:21" ht="15" x14ac:dyDescent="0.2">
      <c r="A114" s="4" t="s">
        <v>505</v>
      </c>
      <c r="B114" s="121" t="s">
        <v>192</v>
      </c>
      <c r="C114" s="114"/>
      <c r="D114" s="4" t="s">
        <v>149</v>
      </c>
      <c r="E114" s="121" t="s">
        <v>154</v>
      </c>
      <c r="F114" s="114"/>
      <c r="G114" s="16" t="s">
        <v>504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39">
        <v>0</v>
      </c>
      <c r="N114" s="122">
        <v>0</v>
      </c>
      <c r="O114" s="114"/>
      <c r="P114" s="123">
        <v>0</v>
      </c>
      <c r="Q114" s="113"/>
      <c r="R114" s="114"/>
      <c r="S114" s="123">
        <v>0</v>
      </c>
      <c r="T114" s="113"/>
      <c r="U114" s="120"/>
    </row>
    <row r="115" spans="1:21" ht="15" x14ac:dyDescent="0.2">
      <c r="A115" s="4" t="s">
        <v>503</v>
      </c>
      <c r="B115" s="121" t="s">
        <v>192</v>
      </c>
      <c r="C115" s="114"/>
      <c r="D115" s="4" t="s">
        <v>149</v>
      </c>
      <c r="E115" s="121" t="s">
        <v>150</v>
      </c>
      <c r="F115" s="114"/>
      <c r="G115" s="16" t="s">
        <v>502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39">
        <v>0</v>
      </c>
      <c r="N115" s="122">
        <v>0</v>
      </c>
      <c r="O115" s="114"/>
      <c r="P115" s="123">
        <v>0</v>
      </c>
      <c r="Q115" s="113"/>
      <c r="R115" s="114"/>
      <c r="S115" s="123">
        <v>0</v>
      </c>
      <c r="T115" s="113"/>
      <c r="U115" s="120"/>
    </row>
    <row r="116" spans="1:21" ht="25.5" x14ac:dyDescent="0.2">
      <c r="A116" s="4"/>
      <c r="B116" s="121"/>
      <c r="C116" s="114"/>
      <c r="D116" s="4"/>
      <c r="E116" s="121"/>
      <c r="F116" s="114"/>
      <c r="G116" s="16" t="s">
        <v>1035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39">
        <v>0</v>
      </c>
      <c r="N116" s="122">
        <v>0</v>
      </c>
      <c r="O116" s="114"/>
      <c r="P116" s="123">
        <v>0</v>
      </c>
      <c r="Q116" s="113"/>
      <c r="R116" s="114"/>
      <c r="S116" s="123">
        <v>0</v>
      </c>
      <c r="T116" s="113"/>
      <c r="U116" s="120"/>
    </row>
    <row r="117" spans="1:21" ht="38.25" x14ac:dyDescent="0.2">
      <c r="A117" s="4" t="s">
        <v>501</v>
      </c>
      <c r="B117" s="121" t="s">
        <v>192</v>
      </c>
      <c r="C117" s="114"/>
      <c r="D117" s="4" t="s">
        <v>192</v>
      </c>
      <c r="E117" s="121" t="s">
        <v>154</v>
      </c>
      <c r="F117" s="114"/>
      <c r="G117" s="16" t="s">
        <v>500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39">
        <v>0</v>
      </c>
      <c r="N117" s="122">
        <v>0</v>
      </c>
      <c r="O117" s="114"/>
      <c r="P117" s="123">
        <v>0</v>
      </c>
      <c r="Q117" s="113"/>
      <c r="R117" s="114"/>
      <c r="S117" s="123">
        <v>0</v>
      </c>
      <c r="T117" s="113"/>
      <c r="U117" s="120"/>
    </row>
    <row r="118" spans="1:21" ht="15" x14ac:dyDescent="0.2">
      <c r="A118" s="4" t="s">
        <v>499</v>
      </c>
      <c r="B118" s="121" t="s">
        <v>192</v>
      </c>
      <c r="C118" s="114"/>
      <c r="D118" s="4" t="s">
        <v>192</v>
      </c>
      <c r="E118" s="121" t="s">
        <v>150</v>
      </c>
      <c r="F118" s="114"/>
      <c r="G118" s="16" t="s">
        <v>498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39">
        <v>0</v>
      </c>
      <c r="N118" s="122">
        <v>0</v>
      </c>
      <c r="O118" s="114"/>
      <c r="P118" s="123">
        <v>0</v>
      </c>
      <c r="Q118" s="113"/>
      <c r="R118" s="114"/>
      <c r="S118" s="123">
        <v>0</v>
      </c>
      <c r="T118" s="113"/>
      <c r="U118" s="120"/>
    </row>
    <row r="119" spans="1:21" ht="15" x14ac:dyDescent="0.2">
      <c r="A119" s="4" t="s">
        <v>497</v>
      </c>
      <c r="B119" s="121" t="s">
        <v>192</v>
      </c>
      <c r="C119" s="114"/>
      <c r="D119" s="4" t="s">
        <v>192</v>
      </c>
      <c r="E119" s="121" t="s">
        <v>149</v>
      </c>
      <c r="F119" s="114"/>
      <c r="G119" s="16" t="s">
        <v>496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39">
        <v>0</v>
      </c>
      <c r="N119" s="122">
        <v>0</v>
      </c>
      <c r="O119" s="114"/>
      <c r="P119" s="123">
        <v>0</v>
      </c>
      <c r="Q119" s="113"/>
      <c r="R119" s="114"/>
      <c r="S119" s="123">
        <v>0</v>
      </c>
      <c r="T119" s="113"/>
      <c r="U119" s="120"/>
    </row>
    <row r="120" spans="1:21" ht="15" x14ac:dyDescent="0.2">
      <c r="A120" s="4" t="s">
        <v>495</v>
      </c>
      <c r="B120" s="121" t="s">
        <v>192</v>
      </c>
      <c r="C120" s="114"/>
      <c r="D120" s="4" t="s">
        <v>187</v>
      </c>
      <c r="E120" s="121" t="s">
        <v>154</v>
      </c>
      <c r="F120" s="114"/>
      <c r="G120" s="16" t="s">
        <v>494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39">
        <v>0</v>
      </c>
      <c r="N120" s="122">
        <v>0</v>
      </c>
      <c r="O120" s="114"/>
      <c r="P120" s="123">
        <v>0</v>
      </c>
      <c r="Q120" s="113"/>
      <c r="R120" s="114"/>
      <c r="S120" s="123">
        <v>0</v>
      </c>
      <c r="T120" s="113"/>
      <c r="U120" s="120"/>
    </row>
    <row r="121" spans="1:21" ht="15" x14ac:dyDescent="0.2">
      <c r="A121" s="4" t="s">
        <v>493</v>
      </c>
      <c r="B121" s="121" t="s">
        <v>192</v>
      </c>
      <c r="C121" s="114"/>
      <c r="D121" s="4" t="s">
        <v>187</v>
      </c>
      <c r="E121" s="121" t="s">
        <v>150</v>
      </c>
      <c r="F121" s="114"/>
      <c r="G121" s="16" t="s">
        <v>492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39">
        <v>0</v>
      </c>
      <c r="N121" s="122">
        <v>0</v>
      </c>
      <c r="O121" s="114"/>
      <c r="P121" s="123">
        <v>0</v>
      </c>
      <c r="Q121" s="113"/>
      <c r="R121" s="114"/>
      <c r="S121" s="123">
        <v>0</v>
      </c>
      <c r="T121" s="113"/>
      <c r="U121" s="120"/>
    </row>
    <row r="122" spans="1:21" ht="15" x14ac:dyDescent="0.2">
      <c r="A122" s="4" t="s">
        <v>491</v>
      </c>
      <c r="B122" s="121" t="s">
        <v>192</v>
      </c>
      <c r="C122" s="114"/>
      <c r="D122" s="4" t="s">
        <v>182</v>
      </c>
      <c r="E122" s="121" t="s">
        <v>154</v>
      </c>
      <c r="F122" s="114"/>
      <c r="G122" s="16" t="s">
        <v>490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39">
        <v>0</v>
      </c>
      <c r="N122" s="122">
        <v>0</v>
      </c>
      <c r="O122" s="114"/>
      <c r="P122" s="123">
        <v>0</v>
      </c>
      <c r="Q122" s="113"/>
      <c r="R122" s="114"/>
      <c r="S122" s="123">
        <v>0</v>
      </c>
      <c r="T122" s="113"/>
      <c r="U122" s="120"/>
    </row>
    <row r="123" spans="1:21" ht="15" x14ac:dyDescent="0.2">
      <c r="A123" s="4" t="s">
        <v>489</v>
      </c>
      <c r="B123" s="121" t="s">
        <v>192</v>
      </c>
      <c r="C123" s="114"/>
      <c r="D123" s="4" t="s">
        <v>182</v>
      </c>
      <c r="E123" s="121" t="s">
        <v>150</v>
      </c>
      <c r="F123" s="114"/>
      <c r="G123" s="16" t="s">
        <v>488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39">
        <v>0</v>
      </c>
      <c r="N123" s="122">
        <v>0</v>
      </c>
      <c r="O123" s="114"/>
      <c r="P123" s="123">
        <v>0</v>
      </c>
      <c r="Q123" s="113"/>
      <c r="R123" s="114"/>
      <c r="S123" s="123">
        <v>0</v>
      </c>
      <c r="T123" s="113"/>
      <c r="U123" s="120"/>
    </row>
    <row r="124" spans="1:21" ht="63.75" x14ac:dyDescent="0.2">
      <c r="A124" s="4" t="s">
        <v>487</v>
      </c>
      <c r="B124" s="121" t="s">
        <v>192</v>
      </c>
      <c r="C124" s="114"/>
      <c r="D124" s="4" t="s">
        <v>177</v>
      </c>
      <c r="E124" s="121" t="s">
        <v>154</v>
      </c>
      <c r="F124" s="114"/>
      <c r="G124" s="16" t="s">
        <v>486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39">
        <v>0</v>
      </c>
      <c r="N124" s="122">
        <v>0</v>
      </c>
      <c r="O124" s="114"/>
      <c r="P124" s="123">
        <v>0</v>
      </c>
      <c r="Q124" s="113"/>
      <c r="R124" s="114"/>
      <c r="S124" s="123">
        <v>0</v>
      </c>
      <c r="T124" s="113"/>
      <c r="U124" s="120"/>
    </row>
    <row r="125" spans="1:21" ht="51" x14ac:dyDescent="0.2">
      <c r="A125" s="4" t="s">
        <v>485</v>
      </c>
      <c r="B125" s="121" t="s">
        <v>192</v>
      </c>
      <c r="C125" s="114"/>
      <c r="D125" s="4" t="s">
        <v>177</v>
      </c>
      <c r="E125" s="121" t="s">
        <v>150</v>
      </c>
      <c r="F125" s="114"/>
      <c r="G125" s="16" t="s">
        <v>484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39">
        <v>0</v>
      </c>
      <c r="N125" s="122">
        <v>0</v>
      </c>
      <c r="O125" s="114"/>
      <c r="P125" s="123">
        <v>0</v>
      </c>
      <c r="Q125" s="113"/>
      <c r="R125" s="114"/>
      <c r="S125" s="123">
        <v>0</v>
      </c>
      <c r="T125" s="113"/>
      <c r="U125" s="120"/>
    </row>
    <row r="126" spans="1:21" ht="38.25" x14ac:dyDescent="0.2">
      <c r="A126" s="4" t="s">
        <v>483</v>
      </c>
      <c r="B126" s="121" t="s">
        <v>192</v>
      </c>
      <c r="C126" s="114"/>
      <c r="D126" s="4" t="s">
        <v>172</v>
      </c>
      <c r="E126" s="121" t="s">
        <v>154</v>
      </c>
      <c r="F126" s="114"/>
      <c r="G126" s="16" t="s">
        <v>482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39">
        <v>0</v>
      </c>
      <c r="N126" s="122">
        <v>0</v>
      </c>
      <c r="O126" s="114"/>
      <c r="P126" s="123">
        <v>0</v>
      </c>
      <c r="Q126" s="113"/>
      <c r="R126" s="114"/>
      <c r="S126" s="123">
        <v>0</v>
      </c>
      <c r="T126" s="113"/>
      <c r="U126" s="120"/>
    </row>
    <row r="127" spans="1:21" ht="38.25" x14ac:dyDescent="0.2">
      <c r="A127" s="4" t="s">
        <v>481</v>
      </c>
      <c r="B127" s="121" t="s">
        <v>192</v>
      </c>
      <c r="C127" s="114"/>
      <c r="D127" s="4" t="s">
        <v>172</v>
      </c>
      <c r="E127" s="121" t="s">
        <v>150</v>
      </c>
      <c r="F127" s="114"/>
      <c r="G127" s="16" t="s">
        <v>480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39">
        <v>0</v>
      </c>
      <c r="N127" s="122">
        <v>0</v>
      </c>
      <c r="O127" s="114"/>
      <c r="P127" s="123">
        <v>0</v>
      </c>
      <c r="Q127" s="113"/>
      <c r="R127" s="114"/>
      <c r="S127" s="123">
        <v>0</v>
      </c>
      <c r="T127" s="113"/>
      <c r="U127" s="120"/>
    </row>
    <row r="128" spans="1:21" ht="76.5" x14ac:dyDescent="0.2">
      <c r="A128" s="4" t="s">
        <v>479</v>
      </c>
      <c r="B128" s="121" t="s">
        <v>187</v>
      </c>
      <c r="C128" s="114"/>
      <c r="D128" s="4" t="s">
        <v>154</v>
      </c>
      <c r="E128" s="121" t="s">
        <v>154</v>
      </c>
      <c r="F128" s="114"/>
      <c r="G128" s="16" t="s">
        <v>478</v>
      </c>
      <c r="H128" s="17">
        <v>1001941.9</v>
      </c>
      <c r="I128" s="17">
        <v>0</v>
      </c>
      <c r="J128" s="17">
        <v>1001941.9</v>
      </c>
      <c r="K128" s="17">
        <v>716751.8</v>
      </c>
      <c r="L128" s="17">
        <v>4809.8999999999996</v>
      </c>
      <c r="M128" s="39">
        <v>711941.9</v>
      </c>
      <c r="N128" s="122">
        <v>-670880.304</v>
      </c>
      <c r="O128" s="114"/>
      <c r="P128" s="123">
        <v>4809.8</v>
      </c>
      <c r="Q128" s="113"/>
      <c r="R128" s="114"/>
      <c r="S128" s="123">
        <v>-675690.10400000005</v>
      </c>
      <c r="T128" s="113"/>
      <c r="U128" s="120"/>
    </row>
    <row r="129" spans="1:21" ht="51" x14ac:dyDescent="0.2">
      <c r="A129" s="4" t="s">
        <v>477</v>
      </c>
      <c r="B129" s="121" t="s">
        <v>187</v>
      </c>
      <c r="C129" s="114"/>
      <c r="D129" s="4" t="s">
        <v>150</v>
      </c>
      <c r="E129" s="121" t="s">
        <v>154</v>
      </c>
      <c r="F129" s="114"/>
      <c r="G129" s="16" t="s">
        <v>476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39">
        <v>0</v>
      </c>
      <c r="N129" s="122">
        <v>0</v>
      </c>
      <c r="O129" s="114"/>
      <c r="P129" s="123">
        <v>0</v>
      </c>
      <c r="Q129" s="113"/>
      <c r="R129" s="114"/>
      <c r="S129" s="123">
        <v>0</v>
      </c>
      <c r="T129" s="113"/>
      <c r="U129" s="120"/>
    </row>
    <row r="130" spans="1:21" ht="38.25" x14ac:dyDescent="0.2">
      <c r="A130" s="4" t="s">
        <v>475</v>
      </c>
      <c r="B130" s="121" t="s">
        <v>187</v>
      </c>
      <c r="C130" s="114"/>
      <c r="D130" s="4" t="s">
        <v>150</v>
      </c>
      <c r="E130" s="121" t="s">
        <v>150</v>
      </c>
      <c r="F130" s="114"/>
      <c r="G130" s="16" t="s">
        <v>474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39">
        <v>0</v>
      </c>
      <c r="N130" s="122">
        <v>0</v>
      </c>
      <c r="O130" s="114"/>
      <c r="P130" s="123">
        <v>0</v>
      </c>
      <c r="Q130" s="113"/>
      <c r="R130" s="114"/>
      <c r="S130" s="123">
        <v>0</v>
      </c>
      <c r="T130" s="113"/>
      <c r="U130" s="120"/>
    </row>
    <row r="131" spans="1:21" ht="38.25" x14ac:dyDescent="0.2">
      <c r="A131" s="4" t="s">
        <v>473</v>
      </c>
      <c r="B131" s="121" t="s">
        <v>187</v>
      </c>
      <c r="C131" s="114"/>
      <c r="D131" s="4" t="s">
        <v>150</v>
      </c>
      <c r="E131" s="121" t="s">
        <v>149</v>
      </c>
      <c r="F131" s="114"/>
      <c r="G131" s="16" t="s">
        <v>472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39">
        <v>0</v>
      </c>
      <c r="N131" s="122">
        <v>0</v>
      </c>
      <c r="O131" s="114"/>
      <c r="P131" s="123">
        <v>0</v>
      </c>
      <c r="Q131" s="113"/>
      <c r="R131" s="114"/>
      <c r="S131" s="123">
        <v>0</v>
      </c>
      <c r="T131" s="113"/>
      <c r="U131" s="120"/>
    </row>
    <row r="132" spans="1:21" ht="51" x14ac:dyDescent="0.2">
      <c r="A132" s="4" t="s">
        <v>471</v>
      </c>
      <c r="B132" s="121" t="s">
        <v>187</v>
      </c>
      <c r="C132" s="114"/>
      <c r="D132" s="4" t="s">
        <v>149</v>
      </c>
      <c r="E132" s="121" t="s">
        <v>154</v>
      </c>
      <c r="F132" s="114"/>
      <c r="G132" s="16" t="s">
        <v>470</v>
      </c>
      <c r="H132" s="17">
        <v>76923</v>
      </c>
      <c r="I132" s="17">
        <v>0</v>
      </c>
      <c r="J132" s="17">
        <v>76923</v>
      </c>
      <c r="K132" s="17">
        <v>81732.899999999994</v>
      </c>
      <c r="L132" s="17">
        <v>4809.8999999999996</v>
      </c>
      <c r="M132" s="39">
        <v>76923</v>
      </c>
      <c r="N132" s="122">
        <v>5001.8</v>
      </c>
      <c r="O132" s="114"/>
      <c r="P132" s="123">
        <v>4809.8</v>
      </c>
      <c r="Q132" s="113"/>
      <c r="R132" s="114"/>
      <c r="S132" s="123">
        <v>192</v>
      </c>
      <c r="T132" s="113"/>
      <c r="U132" s="120"/>
    </row>
    <row r="133" spans="1:21" ht="15" x14ac:dyDescent="0.2">
      <c r="A133" s="4" t="s">
        <v>469</v>
      </c>
      <c r="B133" s="121" t="s">
        <v>187</v>
      </c>
      <c r="C133" s="114"/>
      <c r="D133" s="4" t="s">
        <v>149</v>
      </c>
      <c r="E133" s="121" t="s">
        <v>150</v>
      </c>
      <c r="F133" s="114"/>
      <c r="G133" s="16" t="s">
        <v>468</v>
      </c>
      <c r="H133" s="17">
        <v>0</v>
      </c>
      <c r="I133" s="17">
        <v>0</v>
      </c>
      <c r="J133" s="17">
        <v>0</v>
      </c>
      <c r="K133" s="17">
        <v>4052.1</v>
      </c>
      <c r="L133" s="17">
        <v>4052.1</v>
      </c>
      <c r="M133" s="39">
        <v>0</v>
      </c>
      <c r="N133" s="122">
        <v>4052.0410000000002</v>
      </c>
      <c r="O133" s="114"/>
      <c r="P133" s="123">
        <v>4052.0410000000002</v>
      </c>
      <c r="Q133" s="113"/>
      <c r="R133" s="114"/>
      <c r="S133" s="123">
        <v>0</v>
      </c>
      <c r="T133" s="113"/>
      <c r="U133" s="120"/>
    </row>
    <row r="134" spans="1:21" ht="38.25" x14ac:dyDescent="0.2">
      <c r="A134" s="4"/>
      <c r="B134" s="121"/>
      <c r="C134" s="114"/>
      <c r="D134" s="4"/>
      <c r="E134" s="121"/>
      <c r="F134" s="114"/>
      <c r="G134" s="16" t="s">
        <v>1019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39">
        <v>0</v>
      </c>
      <c r="N134" s="122">
        <v>0</v>
      </c>
      <c r="O134" s="114"/>
      <c r="P134" s="123">
        <v>0</v>
      </c>
      <c r="Q134" s="113"/>
      <c r="R134" s="114"/>
      <c r="S134" s="123">
        <v>0</v>
      </c>
      <c r="T134" s="113"/>
      <c r="U134" s="120"/>
    </row>
    <row r="135" spans="1:21" ht="25.5" x14ac:dyDescent="0.2">
      <c r="A135" s="4"/>
      <c r="B135" s="121"/>
      <c r="C135" s="114"/>
      <c r="D135" s="4"/>
      <c r="E135" s="121"/>
      <c r="F135" s="114"/>
      <c r="G135" s="16" t="s">
        <v>1022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39">
        <v>0</v>
      </c>
      <c r="N135" s="122">
        <v>0</v>
      </c>
      <c r="O135" s="114"/>
      <c r="P135" s="123">
        <v>0</v>
      </c>
      <c r="Q135" s="113"/>
      <c r="R135" s="114"/>
      <c r="S135" s="123">
        <v>0</v>
      </c>
      <c r="T135" s="113"/>
      <c r="U135" s="120"/>
    </row>
    <row r="136" spans="1:21" ht="15" x14ac:dyDescent="0.2">
      <c r="A136" s="4" t="s">
        <v>467</v>
      </c>
      <c r="B136" s="121" t="s">
        <v>187</v>
      </c>
      <c r="C136" s="114"/>
      <c r="D136" s="4" t="s">
        <v>149</v>
      </c>
      <c r="E136" s="121" t="s">
        <v>149</v>
      </c>
      <c r="F136" s="114"/>
      <c r="G136" s="16" t="s">
        <v>466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39">
        <v>0</v>
      </c>
      <c r="N136" s="122">
        <v>0</v>
      </c>
      <c r="O136" s="114"/>
      <c r="P136" s="123">
        <v>0</v>
      </c>
      <c r="Q136" s="113"/>
      <c r="R136" s="114"/>
      <c r="S136" s="123">
        <v>0</v>
      </c>
      <c r="T136" s="113"/>
      <c r="U136" s="120"/>
    </row>
    <row r="137" spans="1:21" ht="15" x14ac:dyDescent="0.2">
      <c r="A137" s="4" t="s">
        <v>465</v>
      </c>
      <c r="B137" s="121" t="s">
        <v>187</v>
      </c>
      <c r="C137" s="114"/>
      <c r="D137" s="4" t="s">
        <v>149</v>
      </c>
      <c r="E137" s="121" t="s">
        <v>192</v>
      </c>
      <c r="F137" s="114"/>
      <c r="G137" s="16" t="s">
        <v>464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39">
        <v>0</v>
      </c>
      <c r="N137" s="122">
        <v>0</v>
      </c>
      <c r="O137" s="114"/>
      <c r="P137" s="123">
        <v>0</v>
      </c>
      <c r="Q137" s="113"/>
      <c r="R137" s="114"/>
      <c r="S137" s="123">
        <v>0</v>
      </c>
      <c r="T137" s="113"/>
      <c r="U137" s="120"/>
    </row>
    <row r="138" spans="1:21" ht="15" x14ac:dyDescent="0.2">
      <c r="A138" s="4" t="s">
        <v>463</v>
      </c>
      <c r="B138" s="121" t="s">
        <v>187</v>
      </c>
      <c r="C138" s="114"/>
      <c r="D138" s="4" t="s">
        <v>149</v>
      </c>
      <c r="E138" s="121" t="s">
        <v>187</v>
      </c>
      <c r="F138" s="114"/>
      <c r="G138" s="16" t="s">
        <v>462</v>
      </c>
      <c r="H138" s="17">
        <v>76923</v>
      </c>
      <c r="I138" s="17">
        <v>0</v>
      </c>
      <c r="J138" s="17">
        <v>76923</v>
      </c>
      <c r="K138" s="17">
        <v>77680.800000000003</v>
      </c>
      <c r="L138" s="17">
        <v>757.8</v>
      </c>
      <c r="M138" s="39">
        <v>76923</v>
      </c>
      <c r="N138" s="122">
        <v>949.75900000000001</v>
      </c>
      <c r="O138" s="114"/>
      <c r="P138" s="123">
        <v>757.75900000000001</v>
      </c>
      <c r="Q138" s="113"/>
      <c r="R138" s="114"/>
      <c r="S138" s="123">
        <v>192</v>
      </c>
      <c r="T138" s="113"/>
      <c r="U138" s="120"/>
    </row>
    <row r="139" spans="1:21" ht="25.5" x14ac:dyDescent="0.2">
      <c r="A139" s="4"/>
      <c r="B139" s="121"/>
      <c r="C139" s="114"/>
      <c r="D139" s="4"/>
      <c r="E139" s="121"/>
      <c r="F139" s="114"/>
      <c r="G139" s="16" t="s">
        <v>1045</v>
      </c>
      <c r="H139" s="17">
        <v>73000</v>
      </c>
      <c r="I139" s="17">
        <v>0</v>
      </c>
      <c r="J139" s="17">
        <v>73000</v>
      </c>
      <c r="K139" s="17">
        <v>73000</v>
      </c>
      <c r="L139" s="17">
        <v>0</v>
      </c>
      <c r="M139" s="39">
        <v>73000</v>
      </c>
      <c r="N139" s="122">
        <v>192</v>
      </c>
      <c r="O139" s="114"/>
      <c r="P139" s="123">
        <v>0</v>
      </c>
      <c r="Q139" s="113"/>
      <c r="R139" s="114"/>
      <c r="S139" s="123">
        <v>192</v>
      </c>
      <c r="T139" s="113"/>
      <c r="U139" s="120"/>
    </row>
    <row r="140" spans="1:21" ht="25.5" x14ac:dyDescent="0.2">
      <c r="A140" s="4"/>
      <c r="B140" s="121"/>
      <c r="C140" s="114"/>
      <c r="D140" s="4"/>
      <c r="E140" s="121"/>
      <c r="F140" s="114"/>
      <c r="G140" s="16" t="s">
        <v>1049</v>
      </c>
      <c r="H140" s="17">
        <v>3923</v>
      </c>
      <c r="I140" s="17">
        <v>0</v>
      </c>
      <c r="J140" s="17">
        <v>3923</v>
      </c>
      <c r="K140" s="17">
        <v>3923</v>
      </c>
      <c r="L140" s="17">
        <v>0</v>
      </c>
      <c r="M140" s="39">
        <v>3923</v>
      </c>
      <c r="N140" s="122">
        <v>0</v>
      </c>
      <c r="O140" s="114"/>
      <c r="P140" s="123">
        <v>0</v>
      </c>
      <c r="Q140" s="113"/>
      <c r="R140" s="114"/>
      <c r="S140" s="123">
        <v>0</v>
      </c>
      <c r="T140" s="113"/>
      <c r="U140" s="120"/>
    </row>
    <row r="141" spans="1:21" ht="15" x14ac:dyDescent="0.2">
      <c r="A141" s="4" t="s">
        <v>461</v>
      </c>
      <c r="B141" s="121" t="s">
        <v>187</v>
      </c>
      <c r="C141" s="114"/>
      <c r="D141" s="4" t="s">
        <v>192</v>
      </c>
      <c r="E141" s="121" t="s">
        <v>154</v>
      </c>
      <c r="F141" s="114"/>
      <c r="G141" s="16" t="s">
        <v>460</v>
      </c>
      <c r="H141" s="17">
        <v>21120</v>
      </c>
      <c r="I141" s="17">
        <v>0</v>
      </c>
      <c r="J141" s="17">
        <v>21120</v>
      </c>
      <c r="K141" s="17">
        <v>21120</v>
      </c>
      <c r="L141" s="17">
        <v>0</v>
      </c>
      <c r="M141" s="39">
        <v>21120</v>
      </c>
      <c r="N141" s="122">
        <v>0</v>
      </c>
      <c r="O141" s="114"/>
      <c r="P141" s="123">
        <v>0</v>
      </c>
      <c r="Q141" s="113"/>
      <c r="R141" s="114"/>
      <c r="S141" s="123">
        <v>0</v>
      </c>
      <c r="T141" s="113"/>
      <c r="U141" s="120"/>
    </row>
    <row r="142" spans="1:21" ht="25.5" x14ac:dyDescent="0.2">
      <c r="A142" s="4" t="s">
        <v>459</v>
      </c>
      <c r="B142" s="121" t="s">
        <v>187</v>
      </c>
      <c r="C142" s="114"/>
      <c r="D142" s="4" t="s">
        <v>192</v>
      </c>
      <c r="E142" s="121" t="s">
        <v>150</v>
      </c>
      <c r="F142" s="114"/>
      <c r="G142" s="16" t="s">
        <v>458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39">
        <v>0</v>
      </c>
      <c r="N142" s="122">
        <v>0</v>
      </c>
      <c r="O142" s="114"/>
      <c r="P142" s="123">
        <v>0</v>
      </c>
      <c r="Q142" s="113"/>
      <c r="R142" s="114"/>
      <c r="S142" s="123">
        <v>0</v>
      </c>
      <c r="T142" s="113"/>
      <c r="U142" s="120"/>
    </row>
    <row r="143" spans="1:21" ht="15" x14ac:dyDescent="0.2">
      <c r="A143" s="4" t="s">
        <v>457</v>
      </c>
      <c r="B143" s="121" t="s">
        <v>187</v>
      </c>
      <c r="C143" s="114"/>
      <c r="D143" s="4" t="s">
        <v>192</v>
      </c>
      <c r="E143" s="121" t="s">
        <v>149</v>
      </c>
      <c r="F143" s="114"/>
      <c r="G143" s="16" t="s">
        <v>456</v>
      </c>
      <c r="H143" s="17">
        <v>21120</v>
      </c>
      <c r="I143" s="17">
        <v>0</v>
      </c>
      <c r="J143" s="17">
        <v>21120</v>
      </c>
      <c r="K143" s="17">
        <v>21120</v>
      </c>
      <c r="L143" s="17">
        <v>0</v>
      </c>
      <c r="M143" s="39">
        <v>21120</v>
      </c>
      <c r="N143" s="122">
        <v>0</v>
      </c>
      <c r="O143" s="114"/>
      <c r="P143" s="123">
        <v>0</v>
      </c>
      <c r="Q143" s="113"/>
      <c r="R143" s="114"/>
      <c r="S143" s="123">
        <v>0</v>
      </c>
      <c r="T143" s="113"/>
      <c r="U143" s="120"/>
    </row>
    <row r="144" spans="1:21" ht="25.5" x14ac:dyDescent="0.2">
      <c r="A144" s="4"/>
      <c r="B144" s="121"/>
      <c r="C144" s="114"/>
      <c r="D144" s="4"/>
      <c r="E144" s="121"/>
      <c r="F144" s="114"/>
      <c r="G144" s="16" t="s">
        <v>1053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39">
        <v>0</v>
      </c>
      <c r="N144" s="122">
        <v>0</v>
      </c>
      <c r="O144" s="114"/>
      <c r="P144" s="123">
        <v>0</v>
      </c>
      <c r="Q144" s="113"/>
      <c r="R144" s="114"/>
      <c r="S144" s="123">
        <v>0</v>
      </c>
      <c r="T144" s="113"/>
      <c r="U144" s="120"/>
    </row>
    <row r="145" spans="1:21" ht="25.5" x14ac:dyDescent="0.2">
      <c r="A145" s="4"/>
      <c r="B145" s="121"/>
      <c r="C145" s="114"/>
      <c r="D145" s="4"/>
      <c r="E145" s="121"/>
      <c r="F145" s="114"/>
      <c r="G145" s="16" t="s">
        <v>1045</v>
      </c>
      <c r="H145" s="17">
        <v>20000</v>
      </c>
      <c r="I145" s="17">
        <v>0</v>
      </c>
      <c r="J145" s="17">
        <v>20000</v>
      </c>
      <c r="K145" s="17">
        <v>20000</v>
      </c>
      <c r="L145" s="17">
        <v>0</v>
      </c>
      <c r="M145" s="39">
        <v>20000</v>
      </c>
      <c r="N145" s="122">
        <v>0</v>
      </c>
      <c r="O145" s="114"/>
      <c r="P145" s="123">
        <v>0</v>
      </c>
      <c r="Q145" s="113"/>
      <c r="R145" s="114"/>
      <c r="S145" s="123">
        <v>0</v>
      </c>
      <c r="T145" s="113"/>
      <c r="U145" s="120"/>
    </row>
    <row r="146" spans="1:21" ht="25.5" x14ac:dyDescent="0.2">
      <c r="A146" s="4"/>
      <c r="B146" s="121"/>
      <c r="C146" s="114"/>
      <c r="D146" s="4"/>
      <c r="E146" s="121"/>
      <c r="F146" s="114"/>
      <c r="G146" s="16" t="s">
        <v>1049</v>
      </c>
      <c r="H146" s="17">
        <v>1120</v>
      </c>
      <c r="I146" s="17">
        <v>0</v>
      </c>
      <c r="J146" s="17">
        <v>1120</v>
      </c>
      <c r="K146" s="17">
        <v>1120</v>
      </c>
      <c r="L146" s="17">
        <v>0</v>
      </c>
      <c r="M146" s="39">
        <v>1120</v>
      </c>
      <c r="N146" s="122">
        <v>0</v>
      </c>
      <c r="O146" s="114"/>
      <c r="P146" s="123">
        <v>0</v>
      </c>
      <c r="Q146" s="113"/>
      <c r="R146" s="114"/>
      <c r="S146" s="123">
        <v>0</v>
      </c>
      <c r="T146" s="113"/>
      <c r="U146" s="120"/>
    </row>
    <row r="147" spans="1:21" ht="15" x14ac:dyDescent="0.2">
      <c r="A147" s="4" t="s">
        <v>455</v>
      </c>
      <c r="B147" s="121" t="s">
        <v>187</v>
      </c>
      <c r="C147" s="114"/>
      <c r="D147" s="4" t="s">
        <v>192</v>
      </c>
      <c r="E147" s="121" t="s">
        <v>192</v>
      </c>
      <c r="F147" s="114"/>
      <c r="G147" s="16" t="s">
        <v>454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39">
        <v>0</v>
      </c>
      <c r="N147" s="122">
        <v>0</v>
      </c>
      <c r="O147" s="114"/>
      <c r="P147" s="123">
        <v>0</v>
      </c>
      <c r="Q147" s="113"/>
      <c r="R147" s="114"/>
      <c r="S147" s="123">
        <v>0</v>
      </c>
      <c r="T147" s="113"/>
      <c r="U147" s="120"/>
    </row>
    <row r="148" spans="1:21" ht="15" x14ac:dyDescent="0.2">
      <c r="A148" s="4" t="s">
        <v>453</v>
      </c>
      <c r="B148" s="121" t="s">
        <v>187</v>
      </c>
      <c r="C148" s="114"/>
      <c r="D148" s="4" t="s">
        <v>192</v>
      </c>
      <c r="E148" s="121" t="s">
        <v>187</v>
      </c>
      <c r="F148" s="114"/>
      <c r="G148" s="16" t="s">
        <v>452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39">
        <v>0</v>
      </c>
      <c r="N148" s="122">
        <v>0</v>
      </c>
      <c r="O148" s="114"/>
      <c r="P148" s="123">
        <v>0</v>
      </c>
      <c r="Q148" s="113"/>
      <c r="R148" s="114"/>
      <c r="S148" s="123">
        <v>0</v>
      </c>
      <c r="T148" s="113"/>
      <c r="U148" s="120"/>
    </row>
    <row r="149" spans="1:21" ht="25.5" x14ac:dyDescent="0.2">
      <c r="A149" s="4"/>
      <c r="B149" s="121"/>
      <c r="C149" s="114"/>
      <c r="D149" s="4"/>
      <c r="E149" s="121"/>
      <c r="F149" s="114"/>
      <c r="G149" s="16" t="s">
        <v>1024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39">
        <v>0</v>
      </c>
      <c r="N149" s="122">
        <v>0</v>
      </c>
      <c r="O149" s="114"/>
      <c r="P149" s="123">
        <v>0</v>
      </c>
      <c r="Q149" s="113"/>
      <c r="R149" s="114"/>
      <c r="S149" s="123">
        <v>0</v>
      </c>
      <c r="T149" s="113"/>
      <c r="U149" s="120"/>
    </row>
    <row r="150" spans="1:21" ht="15" x14ac:dyDescent="0.2">
      <c r="A150" s="4" t="s">
        <v>451</v>
      </c>
      <c r="B150" s="121" t="s">
        <v>187</v>
      </c>
      <c r="C150" s="114"/>
      <c r="D150" s="4" t="s">
        <v>192</v>
      </c>
      <c r="E150" s="121" t="s">
        <v>182</v>
      </c>
      <c r="F150" s="114"/>
      <c r="G150" s="16" t="s">
        <v>450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39">
        <v>0</v>
      </c>
      <c r="N150" s="122">
        <v>0</v>
      </c>
      <c r="O150" s="114"/>
      <c r="P150" s="123">
        <v>0</v>
      </c>
      <c r="Q150" s="113"/>
      <c r="R150" s="114"/>
      <c r="S150" s="123">
        <v>0</v>
      </c>
      <c r="T150" s="113"/>
      <c r="U150" s="120"/>
    </row>
    <row r="151" spans="1:21" ht="15" x14ac:dyDescent="0.2">
      <c r="A151" s="4" t="s">
        <v>449</v>
      </c>
      <c r="B151" s="121" t="s">
        <v>187</v>
      </c>
      <c r="C151" s="114"/>
      <c r="D151" s="4" t="s">
        <v>192</v>
      </c>
      <c r="E151" s="121" t="s">
        <v>177</v>
      </c>
      <c r="F151" s="114"/>
      <c r="G151" s="16" t="s">
        <v>448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39">
        <v>0</v>
      </c>
      <c r="N151" s="122">
        <v>0</v>
      </c>
      <c r="O151" s="114"/>
      <c r="P151" s="123">
        <v>0</v>
      </c>
      <c r="Q151" s="113"/>
      <c r="R151" s="114"/>
      <c r="S151" s="123">
        <v>0</v>
      </c>
      <c r="T151" s="113"/>
      <c r="U151" s="120"/>
    </row>
    <row r="152" spans="1:21" ht="38.25" x14ac:dyDescent="0.2">
      <c r="A152" s="4" t="s">
        <v>447</v>
      </c>
      <c r="B152" s="121" t="s">
        <v>187</v>
      </c>
      <c r="C152" s="114"/>
      <c r="D152" s="4" t="s">
        <v>187</v>
      </c>
      <c r="E152" s="121" t="s">
        <v>154</v>
      </c>
      <c r="F152" s="114"/>
      <c r="G152" s="16" t="s">
        <v>446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39">
        <v>0</v>
      </c>
      <c r="N152" s="122">
        <v>0</v>
      </c>
      <c r="O152" s="114"/>
      <c r="P152" s="123">
        <v>0</v>
      </c>
      <c r="Q152" s="113"/>
      <c r="R152" s="114"/>
      <c r="S152" s="123">
        <v>0</v>
      </c>
      <c r="T152" s="113"/>
      <c r="U152" s="120"/>
    </row>
    <row r="153" spans="1:21" ht="51" x14ac:dyDescent="0.2">
      <c r="A153" s="4" t="s">
        <v>445</v>
      </c>
      <c r="B153" s="121" t="s">
        <v>187</v>
      </c>
      <c r="C153" s="114"/>
      <c r="D153" s="4" t="s">
        <v>187</v>
      </c>
      <c r="E153" s="121" t="s">
        <v>150</v>
      </c>
      <c r="F153" s="114"/>
      <c r="G153" s="16" t="s">
        <v>444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39">
        <v>0</v>
      </c>
      <c r="N153" s="122">
        <v>0</v>
      </c>
      <c r="O153" s="114"/>
      <c r="P153" s="123">
        <v>0</v>
      </c>
      <c r="Q153" s="113"/>
      <c r="R153" s="114"/>
      <c r="S153" s="123">
        <v>0</v>
      </c>
      <c r="T153" s="113"/>
      <c r="U153" s="120"/>
    </row>
    <row r="154" spans="1:21" ht="15" x14ac:dyDescent="0.2">
      <c r="A154" s="4" t="s">
        <v>443</v>
      </c>
      <c r="B154" s="121" t="s">
        <v>187</v>
      </c>
      <c r="C154" s="114"/>
      <c r="D154" s="4" t="s">
        <v>187</v>
      </c>
      <c r="E154" s="121" t="s">
        <v>149</v>
      </c>
      <c r="F154" s="114"/>
      <c r="G154" s="16" t="s">
        <v>442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39">
        <v>0</v>
      </c>
      <c r="N154" s="122">
        <v>0</v>
      </c>
      <c r="O154" s="114"/>
      <c r="P154" s="123">
        <v>0</v>
      </c>
      <c r="Q154" s="113"/>
      <c r="R154" s="114"/>
      <c r="S154" s="123">
        <v>0</v>
      </c>
      <c r="T154" s="113"/>
      <c r="U154" s="120"/>
    </row>
    <row r="155" spans="1:21" ht="15" x14ac:dyDescent="0.2">
      <c r="A155" s="4" t="s">
        <v>441</v>
      </c>
      <c r="B155" s="121" t="s">
        <v>187</v>
      </c>
      <c r="C155" s="114"/>
      <c r="D155" s="4" t="s">
        <v>187</v>
      </c>
      <c r="E155" s="121" t="s">
        <v>192</v>
      </c>
      <c r="F155" s="114"/>
      <c r="G155" s="16" t="s">
        <v>440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39">
        <v>0</v>
      </c>
      <c r="N155" s="122">
        <v>0</v>
      </c>
      <c r="O155" s="114"/>
      <c r="P155" s="123">
        <v>0</v>
      </c>
      <c r="Q155" s="113"/>
      <c r="R155" s="114"/>
      <c r="S155" s="123">
        <v>0</v>
      </c>
      <c r="T155" s="113"/>
      <c r="U155" s="120"/>
    </row>
    <row r="156" spans="1:21" ht="15" x14ac:dyDescent="0.2">
      <c r="A156" s="4" t="s">
        <v>439</v>
      </c>
      <c r="B156" s="121" t="s">
        <v>187</v>
      </c>
      <c r="C156" s="114"/>
      <c r="D156" s="4" t="s">
        <v>182</v>
      </c>
      <c r="E156" s="121" t="s">
        <v>154</v>
      </c>
      <c r="F156" s="114"/>
      <c r="G156" s="16" t="s">
        <v>438</v>
      </c>
      <c r="H156" s="17">
        <v>1829580</v>
      </c>
      <c r="I156" s="17">
        <v>0</v>
      </c>
      <c r="J156" s="17">
        <v>1829580</v>
      </c>
      <c r="K156" s="17">
        <v>1894580</v>
      </c>
      <c r="L156" s="17">
        <v>0</v>
      </c>
      <c r="M156" s="39">
        <v>1894580</v>
      </c>
      <c r="N156" s="122">
        <v>83675.354999999996</v>
      </c>
      <c r="O156" s="114"/>
      <c r="P156" s="123">
        <v>0</v>
      </c>
      <c r="Q156" s="113"/>
      <c r="R156" s="114"/>
      <c r="S156" s="123">
        <v>83675.354999999996</v>
      </c>
      <c r="T156" s="113"/>
      <c r="U156" s="120"/>
    </row>
    <row r="157" spans="1:21" ht="15" x14ac:dyDescent="0.2">
      <c r="A157" s="4" t="s">
        <v>437</v>
      </c>
      <c r="B157" s="121" t="s">
        <v>187</v>
      </c>
      <c r="C157" s="114"/>
      <c r="D157" s="4" t="s">
        <v>182</v>
      </c>
      <c r="E157" s="121" t="s">
        <v>150</v>
      </c>
      <c r="F157" s="114"/>
      <c r="G157" s="16" t="s">
        <v>436</v>
      </c>
      <c r="H157" s="17">
        <v>1829580</v>
      </c>
      <c r="I157" s="17">
        <v>0</v>
      </c>
      <c r="J157" s="17">
        <v>1829580</v>
      </c>
      <c r="K157" s="17">
        <v>1894580</v>
      </c>
      <c r="L157" s="17">
        <v>0</v>
      </c>
      <c r="M157" s="39">
        <v>1894580</v>
      </c>
      <c r="N157" s="122">
        <v>83675.354999999996</v>
      </c>
      <c r="O157" s="114"/>
      <c r="P157" s="123">
        <v>0</v>
      </c>
      <c r="Q157" s="113"/>
      <c r="R157" s="114"/>
      <c r="S157" s="123">
        <v>83675.354999999996</v>
      </c>
      <c r="T157" s="113"/>
      <c r="U157" s="120"/>
    </row>
    <row r="158" spans="1:21" ht="25.5" x14ac:dyDescent="0.2">
      <c r="A158" s="4"/>
      <c r="B158" s="121"/>
      <c r="C158" s="114"/>
      <c r="D158" s="4"/>
      <c r="E158" s="121"/>
      <c r="F158" s="114"/>
      <c r="G158" s="16" t="s">
        <v>1045</v>
      </c>
      <c r="H158" s="17">
        <v>1756000</v>
      </c>
      <c r="I158" s="17">
        <v>0</v>
      </c>
      <c r="J158" s="17">
        <v>1756000</v>
      </c>
      <c r="K158" s="17">
        <v>1816000</v>
      </c>
      <c r="L158" s="17">
        <v>0</v>
      </c>
      <c r="M158" s="39">
        <v>1816000</v>
      </c>
      <c r="N158" s="122">
        <v>83035.354999999996</v>
      </c>
      <c r="O158" s="114"/>
      <c r="P158" s="123">
        <v>0</v>
      </c>
      <c r="Q158" s="113"/>
      <c r="R158" s="114"/>
      <c r="S158" s="123">
        <v>83035.354999999996</v>
      </c>
      <c r="T158" s="113"/>
      <c r="U158" s="120"/>
    </row>
    <row r="159" spans="1:21" ht="25.5" x14ac:dyDescent="0.2">
      <c r="A159" s="4"/>
      <c r="B159" s="121"/>
      <c r="C159" s="114"/>
      <c r="D159" s="4"/>
      <c r="E159" s="121"/>
      <c r="F159" s="114"/>
      <c r="G159" s="16" t="s">
        <v>1047</v>
      </c>
      <c r="H159" s="17">
        <v>5000</v>
      </c>
      <c r="I159" s="17">
        <v>0</v>
      </c>
      <c r="J159" s="17">
        <v>5000</v>
      </c>
      <c r="K159" s="17">
        <v>5000</v>
      </c>
      <c r="L159" s="17">
        <v>0</v>
      </c>
      <c r="M159" s="39">
        <v>5000</v>
      </c>
      <c r="N159" s="122">
        <v>0</v>
      </c>
      <c r="O159" s="114"/>
      <c r="P159" s="123">
        <v>0</v>
      </c>
      <c r="Q159" s="113"/>
      <c r="R159" s="114"/>
      <c r="S159" s="123">
        <v>0</v>
      </c>
      <c r="T159" s="113"/>
      <c r="U159" s="120"/>
    </row>
    <row r="160" spans="1:21" ht="25.5" x14ac:dyDescent="0.2">
      <c r="A160" s="4"/>
      <c r="B160" s="121"/>
      <c r="C160" s="114"/>
      <c r="D160" s="4"/>
      <c r="E160" s="121"/>
      <c r="F160" s="114"/>
      <c r="G160" s="16" t="s">
        <v>1049</v>
      </c>
      <c r="H160" s="17">
        <v>68580</v>
      </c>
      <c r="I160" s="17">
        <v>0</v>
      </c>
      <c r="J160" s="17">
        <v>68580</v>
      </c>
      <c r="K160" s="17">
        <v>73580</v>
      </c>
      <c r="L160" s="17">
        <v>0</v>
      </c>
      <c r="M160" s="39">
        <v>73580</v>
      </c>
      <c r="N160" s="122">
        <v>640</v>
      </c>
      <c r="O160" s="114"/>
      <c r="P160" s="123">
        <v>0</v>
      </c>
      <c r="Q160" s="113"/>
      <c r="R160" s="114"/>
      <c r="S160" s="123">
        <v>640</v>
      </c>
      <c r="T160" s="113"/>
      <c r="U160" s="120"/>
    </row>
    <row r="161" spans="1:21" ht="15" x14ac:dyDescent="0.2">
      <c r="A161" s="4" t="s">
        <v>435</v>
      </c>
      <c r="B161" s="121" t="s">
        <v>187</v>
      </c>
      <c r="C161" s="114"/>
      <c r="D161" s="4" t="s">
        <v>182</v>
      </c>
      <c r="E161" s="121" t="s">
        <v>149</v>
      </c>
      <c r="F161" s="114"/>
      <c r="G161" s="16" t="s">
        <v>434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39">
        <v>0</v>
      </c>
      <c r="N161" s="122">
        <v>0</v>
      </c>
      <c r="O161" s="114"/>
      <c r="P161" s="123">
        <v>0</v>
      </c>
      <c r="Q161" s="113"/>
      <c r="R161" s="114"/>
      <c r="S161" s="123">
        <v>0</v>
      </c>
      <c r="T161" s="113"/>
      <c r="U161" s="120"/>
    </row>
    <row r="162" spans="1:21" ht="15" x14ac:dyDescent="0.2">
      <c r="A162" s="4" t="s">
        <v>433</v>
      </c>
      <c r="B162" s="121" t="s">
        <v>187</v>
      </c>
      <c r="C162" s="114"/>
      <c r="D162" s="4" t="s">
        <v>182</v>
      </c>
      <c r="E162" s="121" t="s">
        <v>192</v>
      </c>
      <c r="F162" s="114"/>
      <c r="G162" s="16" t="s">
        <v>432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39">
        <v>0</v>
      </c>
      <c r="N162" s="122">
        <v>0</v>
      </c>
      <c r="O162" s="114"/>
      <c r="P162" s="123">
        <v>0</v>
      </c>
      <c r="Q162" s="113"/>
      <c r="R162" s="114"/>
      <c r="S162" s="123">
        <v>0</v>
      </c>
      <c r="T162" s="113"/>
      <c r="U162" s="120"/>
    </row>
    <row r="163" spans="1:21" ht="15" x14ac:dyDescent="0.2">
      <c r="A163" s="4" t="s">
        <v>431</v>
      </c>
      <c r="B163" s="121" t="s">
        <v>187</v>
      </c>
      <c r="C163" s="114"/>
      <c r="D163" s="4" t="s">
        <v>182</v>
      </c>
      <c r="E163" s="121" t="s">
        <v>187</v>
      </c>
      <c r="F163" s="114"/>
      <c r="G163" s="16" t="s">
        <v>430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39">
        <v>0</v>
      </c>
      <c r="N163" s="122">
        <v>0</v>
      </c>
      <c r="O163" s="114"/>
      <c r="P163" s="123">
        <v>0</v>
      </c>
      <c r="Q163" s="113"/>
      <c r="R163" s="114"/>
      <c r="S163" s="123">
        <v>0</v>
      </c>
      <c r="T163" s="113"/>
      <c r="U163" s="120"/>
    </row>
    <row r="164" spans="1:21" ht="25.5" x14ac:dyDescent="0.2">
      <c r="A164" s="4" t="s">
        <v>429</v>
      </c>
      <c r="B164" s="121" t="s">
        <v>187</v>
      </c>
      <c r="C164" s="114"/>
      <c r="D164" s="4" t="s">
        <v>182</v>
      </c>
      <c r="E164" s="121" t="s">
        <v>182</v>
      </c>
      <c r="F164" s="114"/>
      <c r="G164" s="16" t="s">
        <v>428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39">
        <v>0</v>
      </c>
      <c r="N164" s="122">
        <v>0</v>
      </c>
      <c r="O164" s="114"/>
      <c r="P164" s="123">
        <v>0</v>
      </c>
      <c r="Q164" s="113"/>
      <c r="R164" s="114"/>
      <c r="S164" s="123">
        <v>0</v>
      </c>
      <c r="T164" s="113"/>
      <c r="U164" s="120"/>
    </row>
    <row r="165" spans="1:21" ht="15" x14ac:dyDescent="0.2">
      <c r="A165" s="4" t="s">
        <v>427</v>
      </c>
      <c r="B165" s="121" t="s">
        <v>187</v>
      </c>
      <c r="C165" s="114"/>
      <c r="D165" s="4" t="s">
        <v>177</v>
      </c>
      <c r="E165" s="121" t="s">
        <v>154</v>
      </c>
      <c r="F165" s="114"/>
      <c r="G165" s="16" t="s">
        <v>426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39">
        <v>0</v>
      </c>
      <c r="N165" s="122">
        <v>0</v>
      </c>
      <c r="O165" s="114"/>
      <c r="P165" s="123">
        <v>0</v>
      </c>
      <c r="Q165" s="113"/>
      <c r="R165" s="114"/>
      <c r="S165" s="123">
        <v>0</v>
      </c>
      <c r="T165" s="113"/>
      <c r="U165" s="120"/>
    </row>
    <row r="166" spans="1:21" ht="15" x14ac:dyDescent="0.2">
      <c r="A166" s="4" t="s">
        <v>425</v>
      </c>
      <c r="B166" s="121" t="s">
        <v>187</v>
      </c>
      <c r="C166" s="114"/>
      <c r="D166" s="4" t="s">
        <v>177</v>
      </c>
      <c r="E166" s="121" t="s">
        <v>150</v>
      </c>
      <c r="F166" s="114"/>
      <c r="G166" s="16" t="s">
        <v>424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39">
        <v>0</v>
      </c>
      <c r="N166" s="122">
        <v>0</v>
      </c>
      <c r="O166" s="114"/>
      <c r="P166" s="123">
        <v>0</v>
      </c>
      <c r="Q166" s="113"/>
      <c r="R166" s="114"/>
      <c r="S166" s="123">
        <v>0</v>
      </c>
      <c r="T166" s="113"/>
      <c r="U166" s="120"/>
    </row>
    <row r="167" spans="1:21" ht="15" x14ac:dyDescent="0.2">
      <c r="A167" s="4" t="s">
        <v>423</v>
      </c>
      <c r="B167" s="121" t="s">
        <v>187</v>
      </c>
      <c r="C167" s="114"/>
      <c r="D167" s="4" t="s">
        <v>172</v>
      </c>
      <c r="E167" s="121" t="s">
        <v>154</v>
      </c>
      <c r="F167" s="114"/>
      <c r="G167" s="16" t="s">
        <v>422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39">
        <v>0</v>
      </c>
      <c r="N167" s="122">
        <v>0</v>
      </c>
      <c r="O167" s="114"/>
      <c r="P167" s="123">
        <v>0</v>
      </c>
      <c r="Q167" s="113"/>
      <c r="R167" s="114"/>
      <c r="S167" s="123">
        <v>0</v>
      </c>
      <c r="T167" s="113"/>
      <c r="U167" s="120"/>
    </row>
    <row r="168" spans="1:21" ht="38.25" x14ac:dyDescent="0.2">
      <c r="A168" s="4" t="s">
        <v>421</v>
      </c>
      <c r="B168" s="121" t="s">
        <v>187</v>
      </c>
      <c r="C168" s="114"/>
      <c r="D168" s="4" t="s">
        <v>172</v>
      </c>
      <c r="E168" s="121" t="s">
        <v>150</v>
      </c>
      <c r="F168" s="114"/>
      <c r="G168" s="16" t="s">
        <v>420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39">
        <v>0</v>
      </c>
      <c r="N168" s="122">
        <v>0</v>
      </c>
      <c r="O168" s="114"/>
      <c r="P168" s="123">
        <v>0</v>
      </c>
      <c r="Q168" s="113"/>
      <c r="R168" s="114"/>
      <c r="S168" s="123">
        <v>0</v>
      </c>
      <c r="T168" s="113"/>
      <c r="U168" s="120"/>
    </row>
    <row r="169" spans="1:21" ht="25.5" x14ac:dyDescent="0.2">
      <c r="A169" s="4" t="s">
        <v>419</v>
      </c>
      <c r="B169" s="121" t="s">
        <v>187</v>
      </c>
      <c r="C169" s="114"/>
      <c r="D169" s="4" t="s">
        <v>172</v>
      </c>
      <c r="E169" s="121" t="s">
        <v>149</v>
      </c>
      <c r="F169" s="114"/>
      <c r="G169" s="16" t="s">
        <v>418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39">
        <v>0</v>
      </c>
      <c r="N169" s="122">
        <v>0</v>
      </c>
      <c r="O169" s="114"/>
      <c r="P169" s="123">
        <v>0</v>
      </c>
      <c r="Q169" s="113"/>
      <c r="R169" s="114"/>
      <c r="S169" s="123">
        <v>0</v>
      </c>
      <c r="T169" s="113"/>
      <c r="U169" s="120"/>
    </row>
    <row r="170" spans="1:21" ht="15" x14ac:dyDescent="0.2">
      <c r="A170" s="4" t="s">
        <v>417</v>
      </c>
      <c r="B170" s="121" t="s">
        <v>187</v>
      </c>
      <c r="C170" s="114"/>
      <c r="D170" s="4" t="s">
        <v>172</v>
      </c>
      <c r="E170" s="121" t="s">
        <v>192</v>
      </c>
      <c r="F170" s="114"/>
      <c r="G170" s="16" t="s">
        <v>416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39">
        <v>0</v>
      </c>
      <c r="N170" s="122">
        <v>0</v>
      </c>
      <c r="O170" s="114"/>
      <c r="P170" s="123">
        <v>0</v>
      </c>
      <c r="Q170" s="113"/>
      <c r="R170" s="114"/>
      <c r="S170" s="123">
        <v>0</v>
      </c>
      <c r="T170" s="113"/>
      <c r="U170" s="120"/>
    </row>
    <row r="171" spans="1:21" ht="25.5" x14ac:dyDescent="0.2">
      <c r="A171" s="4" t="s">
        <v>415</v>
      </c>
      <c r="B171" s="121" t="s">
        <v>187</v>
      </c>
      <c r="C171" s="114"/>
      <c r="D171" s="4" t="s">
        <v>172</v>
      </c>
      <c r="E171" s="121" t="s">
        <v>187</v>
      </c>
      <c r="F171" s="114"/>
      <c r="G171" s="16" t="s">
        <v>414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39">
        <v>0</v>
      </c>
      <c r="N171" s="122">
        <v>0</v>
      </c>
      <c r="O171" s="114"/>
      <c r="P171" s="123">
        <v>0</v>
      </c>
      <c r="Q171" s="113"/>
      <c r="R171" s="114"/>
      <c r="S171" s="123">
        <v>0</v>
      </c>
      <c r="T171" s="113"/>
      <c r="U171" s="120"/>
    </row>
    <row r="172" spans="1:21" ht="51" x14ac:dyDescent="0.2">
      <c r="A172" s="4" t="s">
        <v>413</v>
      </c>
      <c r="B172" s="121" t="s">
        <v>187</v>
      </c>
      <c r="C172" s="114"/>
      <c r="D172" s="4" t="s">
        <v>167</v>
      </c>
      <c r="E172" s="121" t="s">
        <v>154</v>
      </c>
      <c r="F172" s="114"/>
      <c r="G172" s="16" t="s">
        <v>412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39">
        <v>0</v>
      </c>
      <c r="N172" s="122">
        <v>0</v>
      </c>
      <c r="O172" s="114"/>
      <c r="P172" s="123">
        <v>0</v>
      </c>
      <c r="Q172" s="113"/>
      <c r="R172" s="114"/>
      <c r="S172" s="123">
        <v>0</v>
      </c>
      <c r="T172" s="113"/>
      <c r="U172" s="120"/>
    </row>
    <row r="173" spans="1:21" ht="63.75" x14ac:dyDescent="0.2">
      <c r="A173" s="4" t="s">
        <v>411</v>
      </c>
      <c r="B173" s="121" t="s">
        <v>187</v>
      </c>
      <c r="C173" s="114"/>
      <c r="D173" s="4" t="s">
        <v>167</v>
      </c>
      <c r="E173" s="121" t="s">
        <v>150</v>
      </c>
      <c r="F173" s="114"/>
      <c r="G173" s="16" t="s">
        <v>410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39">
        <v>0</v>
      </c>
      <c r="N173" s="122">
        <v>0</v>
      </c>
      <c r="O173" s="114"/>
      <c r="P173" s="123">
        <v>0</v>
      </c>
      <c r="Q173" s="113"/>
      <c r="R173" s="114"/>
      <c r="S173" s="123">
        <v>0</v>
      </c>
      <c r="T173" s="113"/>
      <c r="U173" s="120"/>
    </row>
    <row r="174" spans="1:21" ht="63.75" x14ac:dyDescent="0.2">
      <c r="A174" s="4" t="s">
        <v>409</v>
      </c>
      <c r="B174" s="121" t="s">
        <v>187</v>
      </c>
      <c r="C174" s="114"/>
      <c r="D174" s="4" t="s">
        <v>167</v>
      </c>
      <c r="E174" s="121" t="s">
        <v>149</v>
      </c>
      <c r="F174" s="114"/>
      <c r="G174" s="16" t="s">
        <v>408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39">
        <v>0</v>
      </c>
      <c r="N174" s="122">
        <v>0</v>
      </c>
      <c r="O174" s="114"/>
      <c r="P174" s="123">
        <v>0</v>
      </c>
      <c r="Q174" s="113"/>
      <c r="R174" s="114"/>
      <c r="S174" s="123">
        <v>0</v>
      </c>
      <c r="T174" s="113"/>
      <c r="U174" s="120"/>
    </row>
    <row r="175" spans="1:21" ht="38.25" x14ac:dyDescent="0.2">
      <c r="A175" s="4" t="s">
        <v>407</v>
      </c>
      <c r="B175" s="121" t="s">
        <v>187</v>
      </c>
      <c r="C175" s="114"/>
      <c r="D175" s="4" t="s">
        <v>167</v>
      </c>
      <c r="E175" s="121" t="s">
        <v>192</v>
      </c>
      <c r="F175" s="114"/>
      <c r="G175" s="16" t="s">
        <v>406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39">
        <v>0</v>
      </c>
      <c r="N175" s="122">
        <v>0</v>
      </c>
      <c r="O175" s="114"/>
      <c r="P175" s="123">
        <v>0</v>
      </c>
      <c r="Q175" s="113"/>
      <c r="R175" s="114"/>
      <c r="S175" s="123">
        <v>0</v>
      </c>
      <c r="T175" s="113"/>
      <c r="U175" s="120"/>
    </row>
    <row r="176" spans="1:21" ht="63.75" x14ac:dyDescent="0.2">
      <c r="A176" s="4" t="s">
        <v>405</v>
      </c>
      <c r="B176" s="121" t="s">
        <v>187</v>
      </c>
      <c r="C176" s="114"/>
      <c r="D176" s="4" t="s">
        <v>167</v>
      </c>
      <c r="E176" s="121" t="s">
        <v>187</v>
      </c>
      <c r="F176" s="114"/>
      <c r="G176" s="16" t="s">
        <v>404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39">
        <v>0</v>
      </c>
      <c r="N176" s="122">
        <v>0</v>
      </c>
      <c r="O176" s="114"/>
      <c r="P176" s="123">
        <v>0</v>
      </c>
      <c r="Q176" s="113"/>
      <c r="R176" s="114"/>
      <c r="S176" s="123">
        <v>0</v>
      </c>
      <c r="T176" s="113"/>
      <c r="U176" s="120"/>
    </row>
    <row r="177" spans="1:21" ht="38.25" x14ac:dyDescent="0.2">
      <c r="A177" s="4" t="s">
        <v>403</v>
      </c>
      <c r="B177" s="121" t="s">
        <v>187</v>
      </c>
      <c r="C177" s="114"/>
      <c r="D177" s="4" t="s">
        <v>167</v>
      </c>
      <c r="E177" s="121" t="s">
        <v>182</v>
      </c>
      <c r="F177" s="114"/>
      <c r="G177" s="16" t="s">
        <v>402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39">
        <v>0</v>
      </c>
      <c r="N177" s="122">
        <v>0</v>
      </c>
      <c r="O177" s="114"/>
      <c r="P177" s="123">
        <v>0</v>
      </c>
      <c r="Q177" s="113"/>
      <c r="R177" s="114"/>
      <c r="S177" s="123">
        <v>0</v>
      </c>
      <c r="T177" s="113"/>
      <c r="U177" s="120"/>
    </row>
    <row r="178" spans="1:21" ht="25.5" x14ac:dyDescent="0.2">
      <c r="A178" s="4" t="s">
        <v>401</v>
      </c>
      <c r="B178" s="121" t="s">
        <v>187</v>
      </c>
      <c r="C178" s="114"/>
      <c r="D178" s="4" t="s">
        <v>167</v>
      </c>
      <c r="E178" s="121" t="s">
        <v>177</v>
      </c>
      <c r="F178" s="114"/>
      <c r="G178" s="16" t="s">
        <v>400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39">
        <v>0</v>
      </c>
      <c r="N178" s="122">
        <v>0</v>
      </c>
      <c r="O178" s="114"/>
      <c r="P178" s="123">
        <v>0</v>
      </c>
      <c r="Q178" s="113"/>
      <c r="R178" s="114"/>
      <c r="S178" s="123">
        <v>0</v>
      </c>
      <c r="T178" s="113"/>
      <c r="U178" s="120"/>
    </row>
    <row r="179" spans="1:21" ht="38.25" x14ac:dyDescent="0.2">
      <c r="A179" s="4" t="s">
        <v>399</v>
      </c>
      <c r="B179" s="121" t="s">
        <v>187</v>
      </c>
      <c r="C179" s="114"/>
      <c r="D179" s="4" t="s">
        <v>167</v>
      </c>
      <c r="E179" s="121" t="s">
        <v>172</v>
      </c>
      <c r="F179" s="114"/>
      <c r="G179" s="16" t="s">
        <v>398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39">
        <v>0</v>
      </c>
      <c r="N179" s="122">
        <v>0</v>
      </c>
      <c r="O179" s="114"/>
      <c r="P179" s="123">
        <v>0</v>
      </c>
      <c r="Q179" s="113"/>
      <c r="R179" s="114"/>
      <c r="S179" s="123">
        <v>0</v>
      </c>
      <c r="T179" s="113"/>
      <c r="U179" s="120"/>
    </row>
    <row r="180" spans="1:21" ht="38.25" x14ac:dyDescent="0.2">
      <c r="A180" s="4" t="s">
        <v>397</v>
      </c>
      <c r="B180" s="121" t="s">
        <v>187</v>
      </c>
      <c r="C180" s="114"/>
      <c r="D180" s="4" t="s">
        <v>159</v>
      </c>
      <c r="E180" s="121" t="s">
        <v>154</v>
      </c>
      <c r="F180" s="114"/>
      <c r="G180" s="16" t="s">
        <v>396</v>
      </c>
      <c r="H180" s="17">
        <v>-925681.1</v>
      </c>
      <c r="I180" s="17">
        <v>0</v>
      </c>
      <c r="J180" s="17">
        <v>-925681.1</v>
      </c>
      <c r="K180" s="17">
        <v>-1280681.1000000001</v>
      </c>
      <c r="L180" s="17">
        <v>0</v>
      </c>
      <c r="M180" s="39">
        <v>-1280681.1000000001</v>
      </c>
      <c r="N180" s="122">
        <v>-759557.45900000003</v>
      </c>
      <c r="O180" s="114"/>
      <c r="P180" s="123">
        <v>0</v>
      </c>
      <c r="Q180" s="113"/>
      <c r="R180" s="114"/>
      <c r="S180" s="123">
        <v>-759557.45900000003</v>
      </c>
      <c r="T180" s="113"/>
      <c r="U180" s="120"/>
    </row>
    <row r="181" spans="1:21" ht="38.25" x14ac:dyDescent="0.2">
      <c r="A181" s="4" t="s">
        <v>395</v>
      </c>
      <c r="B181" s="121" t="s">
        <v>187</v>
      </c>
      <c r="C181" s="114"/>
      <c r="D181" s="4" t="s">
        <v>159</v>
      </c>
      <c r="E181" s="121" t="s">
        <v>150</v>
      </c>
      <c r="F181" s="114"/>
      <c r="G181" s="16" t="s">
        <v>394</v>
      </c>
      <c r="H181" s="17">
        <v>-925681.1</v>
      </c>
      <c r="I181" s="17">
        <v>0</v>
      </c>
      <c r="J181" s="17">
        <v>-925681.1</v>
      </c>
      <c r="K181" s="17">
        <v>-1280681.1000000001</v>
      </c>
      <c r="L181" s="17">
        <v>0</v>
      </c>
      <c r="M181" s="39">
        <v>-1280681.1000000001</v>
      </c>
      <c r="N181" s="122">
        <v>-759557.45900000003</v>
      </c>
      <c r="O181" s="114"/>
      <c r="P181" s="123">
        <v>0</v>
      </c>
      <c r="Q181" s="113"/>
      <c r="R181" s="114"/>
      <c r="S181" s="123">
        <v>-759557.45900000003</v>
      </c>
      <c r="T181" s="113"/>
      <c r="U181" s="120"/>
    </row>
    <row r="182" spans="1:21" ht="63.75" x14ac:dyDescent="0.2">
      <c r="A182" s="4" t="s">
        <v>393</v>
      </c>
      <c r="B182" s="121" t="s">
        <v>182</v>
      </c>
      <c r="C182" s="114"/>
      <c r="D182" s="4" t="s">
        <v>154</v>
      </c>
      <c r="E182" s="121" t="s">
        <v>154</v>
      </c>
      <c r="F182" s="114"/>
      <c r="G182" s="16" t="s">
        <v>392</v>
      </c>
      <c r="H182" s="17">
        <v>805390.7</v>
      </c>
      <c r="I182" s="17">
        <v>663000</v>
      </c>
      <c r="J182" s="17">
        <v>142390.70000000001</v>
      </c>
      <c r="K182" s="17">
        <v>868947.9</v>
      </c>
      <c r="L182" s="17">
        <v>658947.9</v>
      </c>
      <c r="M182" s="39">
        <v>210000</v>
      </c>
      <c r="N182" s="122">
        <v>413349.34600000002</v>
      </c>
      <c r="O182" s="114"/>
      <c r="P182" s="123">
        <v>373221.4</v>
      </c>
      <c r="Q182" s="113"/>
      <c r="R182" s="114"/>
      <c r="S182" s="123">
        <v>40127.946000000004</v>
      </c>
      <c r="T182" s="113"/>
      <c r="U182" s="120"/>
    </row>
    <row r="183" spans="1:21" ht="15" x14ac:dyDescent="0.2">
      <c r="A183" s="4" t="s">
        <v>391</v>
      </c>
      <c r="B183" s="121" t="s">
        <v>182</v>
      </c>
      <c r="C183" s="114"/>
      <c r="D183" s="4" t="s">
        <v>150</v>
      </c>
      <c r="E183" s="121" t="s">
        <v>154</v>
      </c>
      <c r="F183" s="114"/>
      <c r="G183" s="16" t="s">
        <v>390</v>
      </c>
      <c r="H183" s="17">
        <v>651000</v>
      </c>
      <c r="I183" s="17">
        <v>631000</v>
      </c>
      <c r="J183" s="17">
        <v>20000</v>
      </c>
      <c r="K183" s="17">
        <v>665000</v>
      </c>
      <c r="L183" s="17">
        <v>631000</v>
      </c>
      <c r="M183" s="39">
        <v>34000</v>
      </c>
      <c r="N183" s="122">
        <v>373221.4</v>
      </c>
      <c r="O183" s="114"/>
      <c r="P183" s="123">
        <v>373221.4</v>
      </c>
      <c r="Q183" s="113"/>
      <c r="R183" s="114"/>
      <c r="S183" s="123">
        <v>0</v>
      </c>
      <c r="T183" s="113"/>
      <c r="U183" s="120"/>
    </row>
    <row r="184" spans="1:21" ht="15" x14ac:dyDescent="0.2">
      <c r="A184" s="4" t="s">
        <v>389</v>
      </c>
      <c r="B184" s="121" t="s">
        <v>182</v>
      </c>
      <c r="C184" s="114"/>
      <c r="D184" s="4" t="s">
        <v>150</v>
      </c>
      <c r="E184" s="121" t="s">
        <v>150</v>
      </c>
      <c r="F184" s="114"/>
      <c r="G184" s="16" t="s">
        <v>388</v>
      </c>
      <c r="H184" s="17">
        <v>651000</v>
      </c>
      <c r="I184" s="17">
        <v>631000</v>
      </c>
      <c r="J184" s="17">
        <v>20000</v>
      </c>
      <c r="K184" s="17">
        <v>665000</v>
      </c>
      <c r="L184" s="17">
        <v>631000</v>
      </c>
      <c r="M184" s="39">
        <v>34000</v>
      </c>
      <c r="N184" s="122">
        <v>373221.4</v>
      </c>
      <c r="O184" s="114"/>
      <c r="P184" s="123">
        <v>373221.4</v>
      </c>
      <c r="Q184" s="113"/>
      <c r="R184" s="114"/>
      <c r="S184" s="123">
        <v>0</v>
      </c>
      <c r="T184" s="113"/>
      <c r="U184" s="120"/>
    </row>
    <row r="185" spans="1:21" ht="38.25" x14ac:dyDescent="0.2">
      <c r="A185" s="4"/>
      <c r="B185" s="121"/>
      <c r="C185" s="114"/>
      <c r="D185" s="4"/>
      <c r="E185" s="121"/>
      <c r="F185" s="114"/>
      <c r="G185" s="16" t="s">
        <v>1019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39">
        <v>0</v>
      </c>
      <c r="N185" s="122">
        <v>0</v>
      </c>
      <c r="O185" s="114"/>
      <c r="P185" s="123">
        <v>0</v>
      </c>
      <c r="Q185" s="113"/>
      <c r="R185" s="114"/>
      <c r="S185" s="123">
        <v>0</v>
      </c>
      <c r="T185" s="113"/>
      <c r="U185" s="120"/>
    </row>
    <row r="186" spans="1:21" ht="25.5" x14ac:dyDescent="0.2">
      <c r="A186" s="4"/>
      <c r="B186" s="121"/>
      <c r="C186" s="114"/>
      <c r="D186" s="4"/>
      <c r="E186" s="121"/>
      <c r="F186" s="114"/>
      <c r="G186" s="16" t="s">
        <v>1025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39">
        <v>0</v>
      </c>
      <c r="N186" s="122">
        <v>0</v>
      </c>
      <c r="O186" s="114"/>
      <c r="P186" s="123">
        <v>0</v>
      </c>
      <c r="Q186" s="113"/>
      <c r="R186" s="114"/>
      <c r="S186" s="123">
        <v>0</v>
      </c>
      <c r="T186" s="113"/>
      <c r="U186" s="120"/>
    </row>
    <row r="187" spans="1:21" ht="38.25" x14ac:dyDescent="0.2">
      <c r="A187" s="4"/>
      <c r="B187" s="121"/>
      <c r="C187" s="114"/>
      <c r="D187" s="4"/>
      <c r="E187" s="121"/>
      <c r="F187" s="114"/>
      <c r="G187" s="16" t="s">
        <v>1037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39">
        <v>0</v>
      </c>
      <c r="N187" s="122">
        <v>0</v>
      </c>
      <c r="O187" s="114"/>
      <c r="P187" s="123">
        <v>0</v>
      </c>
      <c r="Q187" s="113"/>
      <c r="R187" s="114"/>
      <c r="S187" s="123">
        <v>0</v>
      </c>
      <c r="T187" s="113"/>
      <c r="U187" s="120"/>
    </row>
    <row r="188" spans="1:21" ht="25.5" x14ac:dyDescent="0.2">
      <c r="A188" s="4"/>
      <c r="B188" s="121"/>
      <c r="C188" s="114"/>
      <c r="D188" s="4"/>
      <c r="E188" s="121"/>
      <c r="F188" s="114"/>
      <c r="G188" s="16" t="s">
        <v>1039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39">
        <v>0</v>
      </c>
      <c r="N188" s="122">
        <v>0</v>
      </c>
      <c r="O188" s="114"/>
      <c r="P188" s="123">
        <v>0</v>
      </c>
      <c r="Q188" s="113"/>
      <c r="R188" s="114"/>
      <c r="S188" s="123">
        <v>0</v>
      </c>
      <c r="T188" s="113"/>
      <c r="U188" s="120"/>
    </row>
    <row r="189" spans="1:21" ht="51" x14ac:dyDescent="0.2">
      <c r="A189" s="4"/>
      <c r="B189" s="121"/>
      <c r="C189" s="114"/>
      <c r="D189" s="4"/>
      <c r="E189" s="121"/>
      <c r="F189" s="114"/>
      <c r="G189" s="16" t="s">
        <v>1041</v>
      </c>
      <c r="H189" s="17">
        <v>631000</v>
      </c>
      <c r="I189" s="17">
        <v>631000</v>
      </c>
      <c r="J189" s="17">
        <v>0</v>
      </c>
      <c r="K189" s="17">
        <v>631000</v>
      </c>
      <c r="L189" s="17">
        <v>631000</v>
      </c>
      <c r="M189" s="39">
        <v>0</v>
      </c>
      <c r="N189" s="122">
        <v>373221.4</v>
      </c>
      <c r="O189" s="114"/>
      <c r="P189" s="123">
        <v>373221.4</v>
      </c>
      <c r="Q189" s="113"/>
      <c r="R189" s="114"/>
      <c r="S189" s="123">
        <v>0</v>
      </c>
      <c r="T189" s="113"/>
      <c r="U189" s="120"/>
    </row>
    <row r="190" spans="1:21" ht="51" x14ac:dyDescent="0.2">
      <c r="A190" s="4"/>
      <c r="B190" s="121"/>
      <c r="C190" s="114"/>
      <c r="D190" s="4"/>
      <c r="E190" s="121"/>
      <c r="F190" s="114"/>
      <c r="G190" s="16" t="s">
        <v>1042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39">
        <v>0</v>
      </c>
      <c r="N190" s="122">
        <v>0</v>
      </c>
      <c r="O190" s="114"/>
      <c r="P190" s="123">
        <v>0</v>
      </c>
      <c r="Q190" s="113"/>
      <c r="R190" s="114"/>
      <c r="S190" s="123">
        <v>0</v>
      </c>
      <c r="T190" s="113"/>
      <c r="U190" s="120"/>
    </row>
    <row r="191" spans="1:21" ht="25.5" x14ac:dyDescent="0.2">
      <c r="A191" s="4"/>
      <c r="B191" s="121"/>
      <c r="C191" s="114"/>
      <c r="D191" s="4"/>
      <c r="E191" s="121"/>
      <c r="F191" s="114"/>
      <c r="G191" s="16" t="s">
        <v>1046</v>
      </c>
      <c r="H191" s="17">
        <v>10000</v>
      </c>
      <c r="I191" s="17">
        <v>0</v>
      </c>
      <c r="J191" s="17">
        <v>10000</v>
      </c>
      <c r="K191" s="17">
        <v>24000</v>
      </c>
      <c r="L191" s="17">
        <v>0</v>
      </c>
      <c r="M191" s="39">
        <v>24000</v>
      </c>
      <c r="N191" s="122">
        <v>0</v>
      </c>
      <c r="O191" s="114"/>
      <c r="P191" s="123">
        <v>0</v>
      </c>
      <c r="Q191" s="113"/>
      <c r="R191" s="114"/>
      <c r="S191" s="123">
        <v>0</v>
      </c>
      <c r="T191" s="113"/>
      <c r="U191" s="120"/>
    </row>
    <row r="192" spans="1:21" ht="25.5" x14ac:dyDescent="0.2">
      <c r="A192" s="4"/>
      <c r="B192" s="121"/>
      <c r="C192" s="114"/>
      <c r="D192" s="4"/>
      <c r="E192" s="121"/>
      <c r="F192" s="114"/>
      <c r="G192" s="16" t="s">
        <v>1047</v>
      </c>
      <c r="H192" s="17">
        <v>10000</v>
      </c>
      <c r="I192" s="17">
        <v>0</v>
      </c>
      <c r="J192" s="17">
        <v>10000</v>
      </c>
      <c r="K192" s="17">
        <v>10000</v>
      </c>
      <c r="L192" s="17">
        <v>0</v>
      </c>
      <c r="M192" s="39">
        <v>10000</v>
      </c>
      <c r="N192" s="122">
        <v>0</v>
      </c>
      <c r="O192" s="114"/>
      <c r="P192" s="123">
        <v>0</v>
      </c>
      <c r="Q192" s="113"/>
      <c r="R192" s="114"/>
      <c r="S192" s="123">
        <v>0</v>
      </c>
      <c r="T192" s="113"/>
      <c r="U192" s="120"/>
    </row>
    <row r="193" spans="1:21" ht="15" x14ac:dyDescent="0.2">
      <c r="A193" s="4" t="s">
        <v>387</v>
      </c>
      <c r="B193" s="121" t="s">
        <v>182</v>
      </c>
      <c r="C193" s="114"/>
      <c r="D193" s="4" t="s">
        <v>149</v>
      </c>
      <c r="E193" s="121" t="s">
        <v>154</v>
      </c>
      <c r="F193" s="114"/>
      <c r="G193" s="16" t="s">
        <v>386</v>
      </c>
      <c r="H193" s="17">
        <v>92390.7</v>
      </c>
      <c r="I193" s="17">
        <v>0</v>
      </c>
      <c r="J193" s="17">
        <v>92390.7</v>
      </c>
      <c r="K193" s="17">
        <v>55000</v>
      </c>
      <c r="L193" s="17">
        <v>0</v>
      </c>
      <c r="M193" s="39">
        <v>55000</v>
      </c>
      <c r="N193" s="122">
        <v>38808.446000000004</v>
      </c>
      <c r="O193" s="114"/>
      <c r="P193" s="123">
        <v>0</v>
      </c>
      <c r="Q193" s="113"/>
      <c r="R193" s="114"/>
      <c r="S193" s="123">
        <v>38808.446000000004</v>
      </c>
      <c r="T193" s="113"/>
      <c r="U193" s="120"/>
    </row>
    <row r="194" spans="1:21" ht="15" x14ac:dyDescent="0.2">
      <c r="A194" s="4" t="s">
        <v>385</v>
      </c>
      <c r="B194" s="121" t="s">
        <v>182</v>
      </c>
      <c r="C194" s="114"/>
      <c r="D194" s="4" t="s">
        <v>149</v>
      </c>
      <c r="E194" s="121" t="s">
        <v>150</v>
      </c>
      <c r="F194" s="114"/>
      <c r="G194" s="16" t="s">
        <v>384</v>
      </c>
      <c r="H194" s="17">
        <v>92390.7</v>
      </c>
      <c r="I194" s="17">
        <v>0</v>
      </c>
      <c r="J194" s="17">
        <v>92390.7</v>
      </c>
      <c r="K194" s="17">
        <v>55000</v>
      </c>
      <c r="L194" s="17">
        <v>0</v>
      </c>
      <c r="M194" s="39">
        <v>55000</v>
      </c>
      <c r="N194" s="122">
        <v>38808.446000000004</v>
      </c>
      <c r="O194" s="114"/>
      <c r="P194" s="123">
        <v>0</v>
      </c>
      <c r="Q194" s="113"/>
      <c r="R194" s="114"/>
      <c r="S194" s="123">
        <v>38808.446000000004</v>
      </c>
      <c r="T194" s="113"/>
      <c r="U194" s="120"/>
    </row>
    <row r="195" spans="1:21" ht="25.5" x14ac:dyDescent="0.2">
      <c r="A195" s="4"/>
      <c r="B195" s="121"/>
      <c r="C195" s="114"/>
      <c r="D195" s="4"/>
      <c r="E195" s="121"/>
      <c r="F195" s="114"/>
      <c r="G195" s="16" t="s">
        <v>1045</v>
      </c>
      <c r="H195" s="17">
        <v>92390.7</v>
      </c>
      <c r="I195" s="17">
        <v>0</v>
      </c>
      <c r="J195" s="17">
        <v>92390.7</v>
      </c>
      <c r="K195" s="17">
        <v>55000</v>
      </c>
      <c r="L195" s="17">
        <v>0</v>
      </c>
      <c r="M195" s="39">
        <v>55000</v>
      </c>
      <c r="N195" s="122">
        <v>38808.446000000004</v>
      </c>
      <c r="O195" s="114"/>
      <c r="P195" s="123">
        <v>0</v>
      </c>
      <c r="Q195" s="113"/>
      <c r="R195" s="114"/>
      <c r="S195" s="123">
        <v>38808.446000000004</v>
      </c>
      <c r="T195" s="113"/>
      <c r="U195" s="120"/>
    </row>
    <row r="196" spans="1:21" ht="25.5" x14ac:dyDescent="0.2">
      <c r="A196" s="4"/>
      <c r="B196" s="121"/>
      <c r="C196" s="114"/>
      <c r="D196" s="4"/>
      <c r="E196" s="121"/>
      <c r="F196" s="114"/>
      <c r="G196" s="16" t="s">
        <v>1047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39">
        <v>0</v>
      </c>
      <c r="N196" s="122">
        <v>0</v>
      </c>
      <c r="O196" s="114"/>
      <c r="P196" s="123">
        <v>0</v>
      </c>
      <c r="Q196" s="113"/>
      <c r="R196" s="114"/>
      <c r="S196" s="123">
        <v>0</v>
      </c>
      <c r="T196" s="113"/>
      <c r="U196" s="120"/>
    </row>
    <row r="197" spans="1:21" ht="25.5" x14ac:dyDescent="0.2">
      <c r="A197" s="4"/>
      <c r="B197" s="121"/>
      <c r="C197" s="114"/>
      <c r="D197" s="4"/>
      <c r="E197" s="121"/>
      <c r="F197" s="114"/>
      <c r="G197" s="16" t="s">
        <v>1049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39">
        <v>0</v>
      </c>
      <c r="N197" s="122">
        <v>0</v>
      </c>
      <c r="O197" s="114"/>
      <c r="P197" s="123">
        <v>0</v>
      </c>
      <c r="Q197" s="113"/>
      <c r="R197" s="114"/>
      <c r="S197" s="123">
        <v>0</v>
      </c>
      <c r="T197" s="113"/>
      <c r="U197" s="120"/>
    </row>
    <row r="198" spans="1:21" ht="25.5" x14ac:dyDescent="0.2">
      <c r="A198" s="4" t="s">
        <v>383</v>
      </c>
      <c r="B198" s="121" t="s">
        <v>182</v>
      </c>
      <c r="C198" s="114"/>
      <c r="D198" s="4" t="s">
        <v>192</v>
      </c>
      <c r="E198" s="121" t="s">
        <v>154</v>
      </c>
      <c r="F198" s="114"/>
      <c r="G198" s="16" t="s">
        <v>382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39">
        <v>0</v>
      </c>
      <c r="N198" s="122">
        <v>0</v>
      </c>
      <c r="O198" s="114"/>
      <c r="P198" s="123">
        <v>0</v>
      </c>
      <c r="Q198" s="113"/>
      <c r="R198" s="114"/>
      <c r="S198" s="123">
        <v>0</v>
      </c>
      <c r="T198" s="113"/>
      <c r="U198" s="120"/>
    </row>
    <row r="199" spans="1:21" ht="25.5" x14ac:dyDescent="0.2">
      <c r="A199" s="4" t="s">
        <v>381</v>
      </c>
      <c r="B199" s="121" t="s">
        <v>182</v>
      </c>
      <c r="C199" s="114"/>
      <c r="D199" s="4" t="s">
        <v>192</v>
      </c>
      <c r="E199" s="121" t="s">
        <v>150</v>
      </c>
      <c r="F199" s="114"/>
      <c r="G199" s="16" t="s">
        <v>380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39">
        <v>0</v>
      </c>
      <c r="N199" s="122">
        <v>0</v>
      </c>
      <c r="O199" s="114"/>
      <c r="P199" s="123">
        <v>0</v>
      </c>
      <c r="Q199" s="113"/>
      <c r="R199" s="114"/>
      <c r="S199" s="123">
        <v>0</v>
      </c>
      <c r="T199" s="113"/>
      <c r="U199" s="120"/>
    </row>
    <row r="200" spans="1:21" ht="38.25" x14ac:dyDescent="0.2">
      <c r="A200" s="4" t="s">
        <v>379</v>
      </c>
      <c r="B200" s="121" t="s">
        <v>182</v>
      </c>
      <c r="C200" s="114"/>
      <c r="D200" s="4" t="s">
        <v>187</v>
      </c>
      <c r="E200" s="121" t="s">
        <v>154</v>
      </c>
      <c r="F200" s="114"/>
      <c r="G200" s="16" t="s">
        <v>378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39">
        <v>0</v>
      </c>
      <c r="N200" s="122">
        <v>0</v>
      </c>
      <c r="O200" s="114"/>
      <c r="P200" s="123">
        <v>0</v>
      </c>
      <c r="Q200" s="113"/>
      <c r="R200" s="114"/>
      <c r="S200" s="123">
        <v>0</v>
      </c>
      <c r="T200" s="113"/>
      <c r="U200" s="120"/>
    </row>
    <row r="201" spans="1:21" ht="25.5" x14ac:dyDescent="0.2">
      <c r="A201" s="4" t="s">
        <v>377</v>
      </c>
      <c r="B201" s="121" t="s">
        <v>182</v>
      </c>
      <c r="C201" s="114"/>
      <c r="D201" s="4" t="s">
        <v>187</v>
      </c>
      <c r="E201" s="121" t="s">
        <v>150</v>
      </c>
      <c r="F201" s="114"/>
      <c r="G201" s="16" t="s">
        <v>376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39">
        <v>0</v>
      </c>
      <c r="N201" s="122">
        <v>0</v>
      </c>
      <c r="O201" s="114"/>
      <c r="P201" s="123">
        <v>0</v>
      </c>
      <c r="Q201" s="113"/>
      <c r="R201" s="114"/>
      <c r="S201" s="123">
        <v>0</v>
      </c>
      <c r="T201" s="113"/>
      <c r="U201" s="120"/>
    </row>
    <row r="202" spans="1:21" ht="51" x14ac:dyDescent="0.2">
      <c r="A202" s="4" t="s">
        <v>375</v>
      </c>
      <c r="B202" s="121" t="s">
        <v>182</v>
      </c>
      <c r="C202" s="114"/>
      <c r="D202" s="4" t="s">
        <v>182</v>
      </c>
      <c r="E202" s="121" t="s">
        <v>154</v>
      </c>
      <c r="F202" s="114"/>
      <c r="G202" s="16" t="s">
        <v>374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39">
        <v>0</v>
      </c>
      <c r="N202" s="122">
        <v>0</v>
      </c>
      <c r="O202" s="114"/>
      <c r="P202" s="123">
        <v>0</v>
      </c>
      <c r="Q202" s="113"/>
      <c r="R202" s="114"/>
      <c r="S202" s="123">
        <v>0</v>
      </c>
      <c r="T202" s="113"/>
      <c r="U202" s="120"/>
    </row>
    <row r="203" spans="1:21" ht="51" x14ac:dyDescent="0.2">
      <c r="A203" s="4" t="s">
        <v>373</v>
      </c>
      <c r="B203" s="121" t="s">
        <v>182</v>
      </c>
      <c r="C203" s="114"/>
      <c r="D203" s="4" t="s">
        <v>182</v>
      </c>
      <c r="E203" s="121" t="s">
        <v>150</v>
      </c>
      <c r="F203" s="114"/>
      <c r="G203" s="16" t="s">
        <v>372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39">
        <v>0</v>
      </c>
      <c r="N203" s="122">
        <v>0</v>
      </c>
      <c r="O203" s="114"/>
      <c r="P203" s="123">
        <v>0</v>
      </c>
      <c r="Q203" s="113"/>
      <c r="R203" s="114"/>
      <c r="S203" s="123">
        <v>0</v>
      </c>
      <c r="T203" s="113"/>
      <c r="U203" s="120"/>
    </row>
    <row r="204" spans="1:21" ht="38.25" x14ac:dyDescent="0.2">
      <c r="A204" s="4" t="s">
        <v>371</v>
      </c>
      <c r="B204" s="121" t="s">
        <v>182</v>
      </c>
      <c r="C204" s="114"/>
      <c r="D204" s="4" t="s">
        <v>177</v>
      </c>
      <c r="E204" s="121" t="s">
        <v>154</v>
      </c>
      <c r="F204" s="114"/>
      <c r="G204" s="16" t="s">
        <v>370</v>
      </c>
      <c r="H204" s="17">
        <v>62000</v>
      </c>
      <c r="I204" s="17">
        <v>32000</v>
      </c>
      <c r="J204" s="17">
        <v>30000</v>
      </c>
      <c r="K204" s="17">
        <v>148947.9</v>
      </c>
      <c r="L204" s="17">
        <v>27947.9</v>
      </c>
      <c r="M204" s="39">
        <v>121000</v>
      </c>
      <c r="N204" s="122">
        <v>1319.5</v>
      </c>
      <c r="O204" s="114"/>
      <c r="P204" s="123">
        <v>0</v>
      </c>
      <c r="Q204" s="113"/>
      <c r="R204" s="114"/>
      <c r="S204" s="123">
        <v>1319.5</v>
      </c>
      <c r="T204" s="113"/>
      <c r="U204" s="120"/>
    </row>
    <row r="205" spans="1:21" ht="38.25" x14ac:dyDescent="0.2">
      <c r="A205" s="4" t="s">
        <v>369</v>
      </c>
      <c r="B205" s="121" t="s">
        <v>182</v>
      </c>
      <c r="C205" s="114"/>
      <c r="D205" s="4" t="s">
        <v>177</v>
      </c>
      <c r="E205" s="121" t="s">
        <v>150</v>
      </c>
      <c r="F205" s="114"/>
      <c r="G205" s="16" t="s">
        <v>368</v>
      </c>
      <c r="H205" s="17">
        <v>62000</v>
      </c>
      <c r="I205" s="17">
        <v>32000</v>
      </c>
      <c r="J205" s="17">
        <v>30000</v>
      </c>
      <c r="K205" s="17">
        <v>148947.9</v>
      </c>
      <c r="L205" s="17">
        <v>27947.9</v>
      </c>
      <c r="M205" s="39">
        <v>121000</v>
      </c>
      <c r="N205" s="122">
        <v>1319.5</v>
      </c>
      <c r="O205" s="114"/>
      <c r="P205" s="123">
        <v>0</v>
      </c>
      <c r="Q205" s="113"/>
      <c r="R205" s="114"/>
      <c r="S205" s="123">
        <v>1319.5</v>
      </c>
      <c r="T205" s="113"/>
      <c r="U205" s="120"/>
    </row>
    <row r="206" spans="1:21" ht="38.25" x14ac:dyDescent="0.2">
      <c r="A206" s="4"/>
      <c r="B206" s="121"/>
      <c r="C206" s="114"/>
      <c r="D206" s="4"/>
      <c r="E206" s="121"/>
      <c r="F206" s="114"/>
      <c r="G206" s="16" t="s">
        <v>1019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39">
        <v>0</v>
      </c>
      <c r="N206" s="122">
        <v>0</v>
      </c>
      <c r="O206" s="114"/>
      <c r="P206" s="123">
        <v>0</v>
      </c>
      <c r="Q206" s="113"/>
      <c r="R206" s="114"/>
      <c r="S206" s="123">
        <v>0</v>
      </c>
      <c r="T206" s="113"/>
      <c r="U206" s="120"/>
    </row>
    <row r="207" spans="1:21" ht="25.5" x14ac:dyDescent="0.2">
      <c r="A207" s="4"/>
      <c r="B207" s="121"/>
      <c r="C207" s="114"/>
      <c r="D207" s="4"/>
      <c r="E207" s="121"/>
      <c r="F207" s="114"/>
      <c r="G207" s="16" t="s">
        <v>1025</v>
      </c>
      <c r="H207" s="17">
        <v>25000</v>
      </c>
      <c r="I207" s="17">
        <v>25000</v>
      </c>
      <c r="J207" s="17">
        <v>0</v>
      </c>
      <c r="K207" s="17">
        <v>20947.900000000001</v>
      </c>
      <c r="L207" s="17">
        <v>20947.900000000001</v>
      </c>
      <c r="M207" s="39">
        <v>0</v>
      </c>
      <c r="N207" s="122">
        <v>0</v>
      </c>
      <c r="O207" s="114"/>
      <c r="P207" s="123">
        <v>0</v>
      </c>
      <c r="Q207" s="113"/>
      <c r="R207" s="114"/>
      <c r="S207" s="123">
        <v>0</v>
      </c>
      <c r="T207" s="113"/>
      <c r="U207" s="120"/>
    </row>
    <row r="208" spans="1:21" ht="25.5" x14ac:dyDescent="0.2">
      <c r="A208" s="4"/>
      <c r="B208" s="121"/>
      <c r="C208" s="114"/>
      <c r="D208" s="4"/>
      <c r="E208" s="121"/>
      <c r="F208" s="114"/>
      <c r="G208" s="16" t="s">
        <v>1035</v>
      </c>
      <c r="H208" s="17">
        <v>7000</v>
      </c>
      <c r="I208" s="17">
        <v>7000</v>
      </c>
      <c r="J208" s="17">
        <v>0</v>
      </c>
      <c r="K208" s="17">
        <v>7000</v>
      </c>
      <c r="L208" s="17">
        <v>7000</v>
      </c>
      <c r="M208" s="39">
        <v>0</v>
      </c>
      <c r="N208" s="122">
        <v>0</v>
      </c>
      <c r="O208" s="114"/>
      <c r="P208" s="123">
        <v>0</v>
      </c>
      <c r="Q208" s="113"/>
      <c r="R208" s="114"/>
      <c r="S208" s="123">
        <v>0</v>
      </c>
      <c r="T208" s="113"/>
      <c r="U208" s="120"/>
    </row>
    <row r="209" spans="1:21" ht="51" x14ac:dyDescent="0.2">
      <c r="A209" s="4"/>
      <c r="B209" s="121"/>
      <c r="C209" s="114"/>
      <c r="D209" s="4"/>
      <c r="E209" s="121"/>
      <c r="F209" s="114"/>
      <c r="G209" s="16" t="s">
        <v>1041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39">
        <v>0</v>
      </c>
      <c r="N209" s="122">
        <v>0</v>
      </c>
      <c r="O209" s="114"/>
      <c r="P209" s="123">
        <v>0</v>
      </c>
      <c r="Q209" s="113"/>
      <c r="R209" s="114"/>
      <c r="S209" s="123">
        <v>0</v>
      </c>
      <c r="T209" s="113"/>
      <c r="U209" s="120"/>
    </row>
    <row r="210" spans="1:21" ht="25.5" x14ac:dyDescent="0.2">
      <c r="A210" s="4"/>
      <c r="B210" s="121"/>
      <c r="C210" s="114"/>
      <c r="D210" s="4"/>
      <c r="E210" s="121"/>
      <c r="F210" s="114"/>
      <c r="G210" s="16" t="s">
        <v>1045</v>
      </c>
      <c r="H210" s="17">
        <v>10000</v>
      </c>
      <c r="I210" s="17">
        <v>0</v>
      </c>
      <c r="J210" s="17">
        <v>10000</v>
      </c>
      <c r="K210" s="17">
        <v>10000</v>
      </c>
      <c r="L210" s="17">
        <v>0</v>
      </c>
      <c r="M210" s="39">
        <v>10000</v>
      </c>
      <c r="N210" s="122">
        <v>0</v>
      </c>
      <c r="O210" s="114"/>
      <c r="P210" s="123">
        <v>0</v>
      </c>
      <c r="Q210" s="113"/>
      <c r="R210" s="114"/>
      <c r="S210" s="123">
        <v>0</v>
      </c>
      <c r="T210" s="113"/>
      <c r="U210" s="120"/>
    </row>
    <row r="211" spans="1:21" ht="25.5" x14ac:dyDescent="0.2">
      <c r="A211" s="4"/>
      <c r="B211" s="121"/>
      <c r="C211" s="114"/>
      <c r="D211" s="4"/>
      <c r="E211" s="121"/>
      <c r="F211" s="114"/>
      <c r="G211" s="16" t="s">
        <v>1047</v>
      </c>
      <c r="H211" s="17">
        <v>20000</v>
      </c>
      <c r="I211" s="17">
        <v>0</v>
      </c>
      <c r="J211" s="17">
        <v>20000</v>
      </c>
      <c r="K211" s="17">
        <v>51000</v>
      </c>
      <c r="L211" s="17">
        <v>0</v>
      </c>
      <c r="M211" s="39">
        <v>51000</v>
      </c>
      <c r="N211" s="122">
        <v>1319.5</v>
      </c>
      <c r="O211" s="114"/>
      <c r="P211" s="123">
        <v>0</v>
      </c>
      <c r="Q211" s="113"/>
      <c r="R211" s="114"/>
      <c r="S211" s="123">
        <v>1319.5</v>
      </c>
      <c r="T211" s="113"/>
      <c r="U211" s="120"/>
    </row>
    <row r="212" spans="1:21" ht="89.25" x14ac:dyDescent="0.2">
      <c r="A212" s="4" t="s">
        <v>367</v>
      </c>
      <c r="B212" s="121" t="s">
        <v>177</v>
      </c>
      <c r="C212" s="114"/>
      <c r="D212" s="4" t="s">
        <v>154</v>
      </c>
      <c r="E212" s="121" t="s">
        <v>154</v>
      </c>
      <c r="F212" s="114"/>
      <c r="G212" s="16" t="s">
        <v>366</v>
      </c>
      <c r="H212" s="17">
        <v>501148</v>
      </c>
      <c r="I212" s="17">
        <v>220000</v>
      </c>
      <c r="J212" s="17">
        <v>281148</v>
      </c>
      <c r="K212" s="17">
        <v>501148</v>
      </c>
      <c r="L212" s="17">
        <v>220000</v>
      </c>
      <c r="M212" s="39">
        <v>281148</v>
      </c>
      <c r="N212" s="122">
        <v>156206.65669999999</v>
      </c>
      <c r="O212" s="114"/>
      <c r="P212" s="123">
        <v>90307.9</v>
      </c>
      <c r="Q212" s="113"/>
      <c r="R212" s="114"/>
      <c r="S212" s="123">
        <v>65898.756699999998</v>
      </c>
      <c r="T212" s="113"/>
      <c r="U212" s="120"/>
    </row>
    <row r="213" spans="1:21" ht="25.5" x14ac:dyDescent="0.2">
      <c r="A213" s="4" t="s">
        <v>365</v>
      </c>
      <c r="B213" s="121" t="s">
        <v>177</v>
      </c>
      <c r="C213" s="114"/>
      <c r="D213" s="4" t="s">
        <v>150</v>
      </c>
      <c r="E213" s="121" t="s">
        <v>154</v>
      </c>
      <c r="F213" s="114"/>
      <c r="G213" s="16" t="s">
        <v>364</v>
      </c>
      <c r="H213" s="17">
        <v>284628</v>
      </c>
      <c r="I213" s="17">
        <v>180000</v>
      </c>
      <c r="J213" s="17">
        <v>104628</v>
      </c>
      <c r="K213" s="17">
        <v>284628</v>
      </c>
      <c r="L213" s="17">
        <v>180000</v>
      </c>
      <c r="M213" s="39">
        <v>104628</v>
      </c>
      <c r="N213" s="122">
        <v>77606.969500000007</v>
      </c>
      <c r="O213" s="114"/>
      <c r="P213" s="123">
        <v>71997.899999999994</v>
      </c>
      <c r="Q213" s="113"/>
      <c r="R213" s="114"/>
      <c r="S213" s="123">
        <v>5609.0694999999996</v>
      </c>
      <c r="T213" s="113"/>
      <c r="U213" s="120"/>
    </row>
    <row r="214" spans="1:21" ht="25.5" x14ac:dyDescent="0.2">
      <c r="A214" s="4" t="s">
        <v>363</v>
      </c>
      <c r="B214" s="121" t="s">
        <v>177</v>
      </c>
      <c r="C214" s="114"/>
      <c r="D214" s="4" t="s">
        <v>150</v>
      </c>
      <c r="E214" s="121" t="s">
        <v>150</v>
      </c>
      <c r="F214" s="114"/>
      <c r="G214" s="16" t="s">
        <v>362</v>
      </c>
      <c r="H214" s="17">
        <v>284628</v>
      </c>
      <c r="I214" s="17">
        <v>180000</v>
      </c>
      <c r="J214" s="17">
        <v>104628</v>
      </c>
      <c r="K214" s="17">
        <v>284628</v>
      </c>
      <c r="L214" s="17">
        <v>180000</v>
      </c>
      <c r="M214" s="39">
        <v>104628</v>
      </c>
      <c r="N214" s="122">
        <v>77606.969500000007</v>
      </c>
      <c r="O214" s="114"/>
      <c r="P214" s="123">
        <v>71997.899999999994</v>
      </c>
      <c r="Q214" s="113"/>
      <c r="R214" s="114"/>
      <c r="S214" s="123">
        <v>5609.0694999999996</v>
      </c>
      <c r="T214" s="113"/>
      <c r="U214" s="120"/>
    </row>
    <row r="215" spans="1:21" ht="51" x14ac:dyDescent="0.2">
      <c r="A215" s="4"/>
      <c r="B215" s="121"/>
      <c r="C215" s="114"/>
      <c r="D215" s="4"/>
      <c r="E215" s="121"/>
      <c r="F215" s="114"/>
      <c r="G215" s="16" t="s">
        <v>1041</v>
      </c>
      <c r="H215" s="17">
        <v>180000</v>
      </c>
      <c r="I215" s="17">
        <v>180000</v>
      </c>
      <c r="J215" s="17">
        <v>0</v>
      </c>
      <c r="K215" s="17">
        <v>180000</v>
      </c>
      <c r="L215" s="17">
        <v>180000</v>
      </c>
      <c r="M215" s="39">
        <v>0</v>
      </c>
      <c r="N215" s="122">
        <v>71997.899999999994</v>
      </c>
      <c r="O215" s="114"/>
      <c r="P215" s="123">
        <v>71997.899999999994</v>
      </c>
      <c r="Q215" s="113"/>
      <c r="R215" s="114"/>
      <c r="S215" s="123">
        <v>0</v>
      </c>
      <c r="T215" s="113"/>
      <c r="U215" s="120"/>
    </row>
    <row r="216" spans="1:21" ht="51" x14ac:dyDescent="0.2">
      <c r="A216" s="4"/>
      <c r="B216" s="121"/>
      <c r="C216" s="114"/>
      <c r="D216" s="4"/>
      <c r="E216" s="121"/>
      <c r="F216" s="114"/>
      <c r="G216" s="16" t="s">
        <v>1042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39">
        <v>0</v>
      </c>
      <c r="N216" s="122">
        <v>0</v>
      </c>
      <c r="O216" s="114"/>
      <c r="P216" s="123">
        <v>0</v>
      </c>
      <c r="Q216" s="113"/>
      <c r="R216" s="114"/>
      <c r="S216" s="123">
        <v>0</v>
      </c>
      <c r="T216" s="113"/>
      <c r="U216" s="120"/>
    </row>
    <row r="217" spans="1:21" ht="25.5" x14ac:dyDescent="0.2">
      <c r="A217" s="4"/>
      <c r="B217" s="121"/>
      <c r="C217" s="114"/>
      <c r="D217" s="4"/>
      <c r="E217" s="121"/>
      <c r="F217" s="114"/>
      <c r="G217" s="16" t="s">
        <v>1045</v>
      </c>
      <c r="H217" s="17">
        <v>83000</v>
      </c>
      <c r="I217" s="17">
        <v>0</v>
      </c>
      <c r="J217" s="17">
        <v>83000</v>
      </c>
      <c r="K217" s="17">
        <v>83000</v>
      </c>
      <c r="L217" s="17">
        <v>0</v>
      </c>
      <c r="M217" s="39">
        <v>83000</v>
      </c>
      <c r="N217" s="122">
        <v>3491.1295</v>
      </c>
      <c r="O217" s="114"/>
      <c r="P217" s="123">
        <v>0</v>
      </c>
      <c r="Q217" s="113"/>
      <c r="R217" s="114"/>
      <c r="S217" s="123">
        <v>3491.1295</v>
      </c>
      <c r="T217" s="113"/>
      <c r="U217" s="120"/>
    </row>
    <row r="218" spans="1:21" ht="25.5" x14ac:dyDescent="0.2">
      <c r="A218" s="4"/>
      <c r="B218" s="121"/>
      <c r="C218" s="114"/>
      <c r="D218" s="4"/>
      <c r="E218" s="121"/>
      <c r="F218" s="114"/>
      <c r="G218" s="16" t="s">
        <v>1047</v>
      </c>
      <c r="H218" s="17">
        <v>20000</v>
      </c>
      <c r="I218" s="17">
        <v>0</v>
      </c>
      <c r="J218" s="17">
        <v>20000</v>
      </c>
      <c r="K218" s="17">
        <v>20000</v>
      </c>
      <c r="L218" s="17">
        <v>0</v>
      </c>
      <c r="M218" s="39">
        <v>20000</v>
      </c>
      <c r="N218" s="122">
        <v>2117.94</v>
      </c>
      <c r="O218" s="114"/>
      <c r="P218" s="123">
        <v>0</v>
      </c>
      <c r="Q218" s="113"/>
      <c r="R218" s="114"/>
      <c r="S218" s="123">
        <v>2117.94</v>
      </c>
      <c r="T218" s="113"/>
      <c r="U218" s="120"/>
    </row>
    <row r="219" spans="1:21" ht="25.5" x14ac:dyDescent="0.2">
      <c r="A219" s="4"/>
      <c r="B219" s="121"/>
      <c r="C219" s="114"/>
      <c r="D219" s="4"/>
      <c r="E219" s="121"/>
      <c r="F219" s="114"/>
      <c r="G219" s="16" t="s">
        <v>1048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39">
        <v>0</v>
      </c>
      <c r="N219" s="122">
        <v>0</v>
      </c>
      <c r="O219" s="114"/>
      <c r="P219" s="123">
        <v>0</v>
      </c>
      <c r="Q219" s="113"/>
      <c r="R219" s="114"/>
      <c r="S219" s="123">
        <v>0</v>
      </c>
      <c r="T219" s="113"/>
      <c r="U219" s="120"/>
    </row>
    <row r="220" spans="1:21" ht="25.5" x14ac:dyDescent="0.2">
      <c r="A220" s="4"/>
      <c r="B220" s="121"/>
      <c r="C220" s="114"/>
      <c r="D220" s="4"/>
      <c r="E220" s="121"/>
      <c r="F220" s="114"/>
      <c r="G220" s="16" t="s">
        <v>1049</v>
      </c>
      <c r="H220" s="17">
        <v>1628</v>
      </c>
      <c r="I220" s="17">
        <v>0</v>
      </c>
      <c r="J220" s="17">
        <v>1628</v>
      </c>
      <c r="K220" s="17">
        <v>1628</v>
      </c>
      <c r="L220" s="17">
        <v>0</v>
      </c>
      <c r="M220" s="39">
        <v>1628</v>
      </c>
      <c r="N220" s="122">
        <v>0</v>
      </c>
      <c r="O220" s="114"/>
      <c r="P220" s="123">
        <v>0</v>
      </c>
      <c r="Q220" s="113"/>
      <c r="R220" s="114"/>
      <c r="S220" s="123">
        <v>0</v>
      </c>
      <c r="T220" s="113"/>
      <c r="U220" s="120"/>
    </row>
    <row r="221" spans="1:21" ht="15" x14ac:dyDescent="0.2">
      <c r="A221" s="4" t="s">
        <v>361</v>
      </c>
      <c r="B221" s="121" t="s">
        <v>177</v>
      </c>
      <c r="C221" s="114"/>
      <c r="D221" s="4" t="s">
        <v>149</v>
      </c>
      <c r="E221" s="121" t="s">
        <v>154</v>
      </c>
      <c r="F221" s="114"/>
      <c r="G221" s="16" t="s">
        <v>360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39">
        <v>0</v>
      </c>
      <c r="N221" s="122">
        <v>0</v>
      </c>
      <c r="O221" s="114"/>
      <c r="P221" s="123">
        <v>0</v>
      </c>
      <c r="Q221" s="113"/>
      <c r="R221" s="114"/>
      <c r="S221" s="123">
        <v>0</v>
      </c>
      <c r="T221" s="113"/>
      <c r="U221" s="120"/>
    </row>
    <row r="222" spans="1:21" ht="15" x14ac:dyDescent="0.2">
      <c r="A222" s="4" t="s">
        <v>359</v>
      </c>
      <c r="B222" s="121" t="s">
        <v>177</v>
      </c>
      <c r="C222" s="114"/>
      <c r="D222" s="4" t="s">
        <v>149</v>
      </c>
      <c r="E222" s="121" t="s">
        <v>150</v>
      </c>
      <c r="F222" s="114"/>
      <c r="G222" s="16" t="s">
        <v>358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39">
        <v>0</v>
      </c>
      <c r="N222" s="122">
        <v>0</v>
      </c>
      <c r="O222" s="114"/>
      <c r="P222" s="123">
        <v>0</v>
      </c>
      <c r="Q222" s="113"/>
      <c r="R222" s="114"/>
      <c r="S222" s="123">
        <v>0</v>
      </c>
      <c r="T222" s="113"/>
      <c r="U222" s="120"/>
    </row>
    <row r="223" spans="1:21" ht="15" x14ac:dyDescent="0.2">
      <c r="A223" s="4" t="s">
        <v>357</v>
      </c>
      <c r="B223" s="121" t="s">
        <v>177</v>
      </c>
      <c r="C223" s="114"/>
      <c r="D223" s="4" t="s">
        <v>192</v>
      </c>
      <c r="E223" s="121" t="s">
        <v>154</v>
      </c>
      <c r="F223" s="114"/>
      <c r="G223" s="16" t="s">
        <v>356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39">
        <v>0</v>
      </c>
      <c r="N223" s="122">
        <v>0</v>
      </c>
      <c r="O223" s="114"/>
      <c r="P223" s="123">
        <v>0</v>
      </c>
      <c r="Q223" s="113"/>
      <c r="R223" s="114"/>
      <c r="S223" s="123">
        <v>0</v>
      </c>
      <c r="T223" s="113"/>
      <c r="U223" s="120"/>
    </row>
    <row r="224" spans="1:21" ht="15" x14ac:dyDescent="0.2">
      <c r="A224" s="4" t="s">
        <v>355</v>
      </c>
      <c r="B224" s="121" t="s">
        <v>177</v>
      </c>
      <c r="C224" s="114"/>
      <c r="D224" s="4" t="s">
        <v>192</v>
      </c>
      <c r="E224" s="121" t="s">
        <v>150</v>
      </c>
      <c r="F224" s="114"/>
      <c r="G224" s="16" t="s">
        <v>354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39">
        <v>0</v>
      </c>
      <c r="N224" s="122">
        <v>0</v>
      </c>
      <c r="O224" s="114"/>
      <c r="P224" s="123">
        <v>0</v>
      </c>
      <c r="Q224" s="113"/>
      <c r="R224" s="114"/>
      <c r="S224" s="123">
        <v>0</v>
      </c>
      <c r="T224" s="113"/>
      <c r="U224" s="120"/>
    </row>
    <row r="225" spans="1:21" ht="15" x14ac:dyDescent="0.2">
      <c r="A225" s="4" t="s">
        <v>353</v>
      </c>
      <c r="B225" s="121" t="s">
        <v>177</v>
      </c>
      <c r="C225" s="114"/>
      <c r="D225" s="4" t="s">
        <v>187</v>
      </c>
      <c r="E225" s="121" t="s">
        <v>154</v>
      </c>
      <c r="F225" s="114"/>
      <c r="G225" s="16" t="s">
        <v>352</v>
      </c>
      <c r="H225" s="17">
        <v>216520</v>
      </c>
      <c r="I225" s="17">
        <v>40000</v>
      </c>
      <c r="J225" s="17">
        <v>176520</v>
      </c>
      <c r="K225" s="17">
        <v>216520</v>
      </c>
      <c r="L225" s="17">
        <v>40000</v>
      </c>
      <c r="M225" s="39">
        <v>176520</v>
      </c>
      <c r="N225" s="122">
        <v>78599.6872</v>
      </c>
      <c r="O225" s="114"/>
      <c r="P225" s="123">
        <v>18310</v>
      </c>
      <c r="Q225" s="113"/>
      <c r="R225" s="114"/>
      <c r="S225" s="123">
        <v>60289.6872</v>
      </c>
      <c r="T225" s="113"/>
      <c r="U225" s="120"/>
    </row>
    <row r="226" spans="1:21" ht="15" x14ac:dyDescent="0.2">
      <c r="A226" s="4" t="s">
        <v>351</v>
      </c>
      <c r="B226" s="121" t="s">
        <v>177</v>
      </c>
      <c r="C226" s="114"/>
      <c r="D226" s="4" t="s">
        <v>187</v>
      </c>
      <c r="E226" s="121" t="s">
        <v>150</v>
      </c>
      <c r="F226" s="114"/>
      <c r="G226" s="16" t="s">
        <v>350</v>
      </c>
      <c r="H226" s="17">
        <v>216520</v>
      </c>
      <c r="I226" s="17">
        <v>40000</v>
      </c>
      <c r="J226" s="17">
        <v>176520</v>
      </c>
      <c r="K226" s="17">
        <v>216520</v>
      </c>
      <c r="L226" s="17">
        <v>40000</v>
      </c>
      <c r="M226" s="39">
        <v>176520</v>
      </c>
      <c r="N226" s="122">
        <v>78599.6872</v>
      </c>
      <c r="O226" s="114"/>
      <c r="P226" s="123">
        <v>18310</v>
      </c>
      <c r="Q226" s="113"/>
      <c r="R226" s="114"/>
      <c r="S226" s="123">
        <v>60289.6872</v>
      </c>
      <c r="T226" s="113"/>
      <c r="U226" s="120"/>
    </row>
    <row r="227" spans="1:21" ht="38.25" x14ac:dyDescent="0.2">
      <c r="A227" s="4"/>
      <c r="B227" s="121"/>
      <c r="C227" s="114"/>
      <c r="D227" s="4"/>
      <c r="E227" s="121"/>
      <c r="F227" s="114"/>
      <c r="G227" s="16" t="s">
        <v>1023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39">
        <v>0</v>
      </c>
      <c r="N227" s="122">
        <v>0</v>
      </c>
      <c r="O227" s="114"/>
      <c r="P227" s="123">
        <v>0</v>
      </c>
      <c r="Q227" s="113"/>
      <c r="R227" s="114"/>
      <c r="S227" s="123">
        <v>0</v>
      </c>
      <c r="T227" s="113"/>
      <c r="U227" s="120"/>
    </row>
    <row r="228" spans="1:21" ht="25.5" x14ac:dyDescent="0.2">
      <c r="A228" s="4"/>
      <c r="B228" s="121"/>
      <c r="C228" s="114"/>
      <c r="D228" s="4"/>
      <c r="E228" s="121"/>
      <c r="F228" s="114"/>
      <c r="G228" s="16" t="s">
        <v>1024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39">
        <v>0</v>
      </c>
      <c r="N228" s="122">
        <v>0</v>
      </c>
      <c r="O228" s="114"/>
      <c r="P228" s="123">
        <v>0</v>
      </c>
      <c r="Q228" s="113"/>
      <c r="R228" s="114"/>
      <c r="S228" s="123">
        <v>0</v>
      </c>
      <c r="T228" s="113"/>
      <c r="U228" s="120"/>
    </row>
    <row r="229" spans="1:21" ht="51" x14ac:dyDescent="0.2">
      <c r="A229" s="4"/>
      <c r="B229" s="121"/>
      <c r="C229" s="114"/>
      <c r="D229" s="4"/>
      <c r="E229" s="121"/>
      <c r="F229" s="114"/>
      <c r="G229" s="16" t="s">
        <v>1041</v>
      </c>
      <c r="H229" s="17">
        <v>40000</v>
      </c>
      <c r="I229" s="17">
        <v>40000</v>
      </c>
      <c r="J229" s="17">
        <v>0</v>
      </c>
      <c r="K229" s="17">
        <v>40000</v>
      </c>
      <c r="L229" s="17">
        <v>40000</v>
      </c>
      <c r="M229" s="39">
        <v>0</v>
      </c>
      <c r="N229" s="122">
        <v>18310</v>
      </c>
      <c r="O229" s="114"/>
      <c r="P229" s="123">
        <v>18310</v>
      </c>
      <c r="Q229" s="113"/>
      <c r="R229" s="114"/>
      <c r="S229" s="123">
        <v>0</v>
      </c>
      <c r="T229" s="113"/>
      <c r="U229" s="120"/>
    </row>
    <row r="230" spans="1:21" ht="51" x14ac:dyDescent="0.2">
      <c r="A230" s="4"/>
      <c r="B230" s="121"/>
      <c r="C230" s="114"/>
      <c r="D230" s="4"/>
      <c r="E230" s="121"/>
      <c r="F230" s="114"/>
      <c r="G230" s="16" t="s">
        <v>1042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39">
        <v>0</v>
      </c>
      <c r="N230" s="122">
        <v>0</v>
      </c>
      <c r="O230" s="114"/>
      <c r="P230" s="123">
        <v>0</v>
      </c>
      <c r="Q230" s="113"/>
      <c r="R230" s="114"/>
      <c r="S230" s="123">
        <v>0</v>
      </c>
      <c r="T230" s="113"/>
      <c r="U230" s="120"/>
    </row>
    <row r="231" spans="1:21" ht="25.5" x14ac:dyDescent="0.2">
      <c r="A231" s="4"/>
      <c r="B231" s="121"/>
      <c r="C231" s="114"/>
      <c r="D231" s="4"/>
      <c r="E231" s="121"/>
      <c r="F231" s="114"/>
      <c r="G231" s="16" t="s">
        <v>1045</v>
      </c>
      <c r="H231" s="17">
        <v>152252</v>
      </c>
      <c r="I231" s="17">
        <v>0</v>
      </c>
      <c r="J231" s="17">
        <v>152252</v>
      </c>
      <c r="K231" s="17">
        <v>152252</v>
      </c>
      <c r="L231" s="17">
        <v>0</v>
      </c>
      <c r="M231" s="39">
        <v>152252</v>
      </c>
      <c r="N231" s="122">
        <v>60289.6872</v>
      </c>
      <c r="O231" s="114"/>
      <c r="P231" s="123">
        <v>0</v>
      </c>
      <c r="Q231" s="113"/>
      <c r="R231" s="114"/>
      <c r="S231" s="123">
        <v>60289.6872</v>
      </c>
      <c r="T231" s="113"/>
      <c r="U231" s="120"/>
    </row>
    <row r="232" spans="1:21" ht="25.5" x14ac:dyDescent="0.2">
      <c r="A232" s="4"/>
      <c r="B232" s="121"/>
      <c r="C232" s="114"/>
      <c r="D232" s="4"/>
      <c r="E232" s="121"/>
      <c r="F232" s="114"/>
      <c r="G232" s="16" t="s">
        <v>1047</v>
      </c>
      <c r="H232" s="17">
        <v>20000</v>
      </c>
      <c r="I232" s="17">
        <v>0</v>
      </c>
      <c r="J232" s="17">
        <v>20000</v>
      </c>
      <c r="K232" s="17">
        <v>20000</v>
      </c>
      <c r="L232" s="17">
        <v>0</v>
      </c>
      <c r="M232" s="39">
        <v>20000</v>
      </c>
      <c r="N232" s="122">
        <v>0</v>
      </c>
      <c r="O232" s="114"/>
      <c r="P232" s="123">
        <v>0</v>
      </c>
      <c r="Q232" s="113"/>
      <c r="R232" s="114"/>
      <c r="S232" s="123">
        <v>0</v>
      </c>
      <c r="T232" s="113"/>
      <c r="U232" s="120"/>
    </row>
    <row r="233" spans="1:21" ht="25.5" x14ac:dyDescent="0.2">
      <c r="A233" s="4"/>
      <c r="B233" s="121"/>
      <c r="C233" s="114"/>
      <c r="D233" s="4"/>
      <c r="E233" s="121"/>
      <c r="F233" s="114"/>
      <c r="G233" s="16" t="s">
        <v>1049</v>
      </c>
      <c r="H233" s="17">
        <v>4268</v>
      </c>
      <c r="I233" s="17">
        <v>0</v>
      </c>
      <c r="J233" s="17">
        <v>4268</v>
      </c>
      <c r="K233" s="17">
        <v>4268</v>
      </c>
      <c r="L233" s="17">
        <v>0</v>
      </c>
      <c r="M233" s="39">
        <v>4268</v>
      </c>
      <c r="N233" s="122">
        <v>0</v>
      </c>
      <c r="O233" s="114"/>
      <c r="P233" s="123">
        <v>0</v>
      </c>
      <c r="Q233" s="113"/>
      <c r="R233" s="114"/>
      <c r="S233" s="123">
        <v>0</v>
      </c>
      <c r="T233" s="113"/>
      <c r="U233" s="120"/>
    </row>
    <row r="234" spans="1:21" ht="63.75" x14ac:dyDescent="0.2">
      <c r="A234" s="4" t="s">
        <v>349</v>
      </c>
      <c r="B234" s="121" t="s">
        <v>177</v>
      </c>
      <c r="C234" s="114"/>
      <c r="D234" s="4" t="s">
        <v>182</v>
      </c>
      <c r="E234" s="121" t="s">
        <v>154</v>
      </c>
      <c r="F234" s="114"/>
      <c r="G234" s="16" t="s">
        <v>348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39">
        <v>0</v>
      </c>
      <c r="N234" s="122">
        <v>0</v>
      </c>
      <c r="O234" s="114"/>
      <c r="P234" s="123">
        <v>0</v>
      </c>
      <c r="Q234" s="113"/>
      <c r="R234" s="114"/>
      <c r="S234" s="123">
        <v>0</v>
      </c>
      <c r="T234" s="113"/>
      <c r="U234" s="120"/>
    </row>
    <row r="235" spans="1:21" ht="63.75" x14ac:dyDescent="0.2">
      <c r="A235" s="4" t="s">
        <v>347</v>
      </c>
      <c r="B235" s="121" t="s">
        <v>177</v>
      </c>
      <c r="C235" s="114"/>
      <c r="D235" s="4" t="s">
        <v>182</v>
      </c>
      <c r="E235" s="121" t="s">
        <v>150</v>
      </c>
      <c r="F235" s="114"/>
      <c r="G235" s="16" t="s">
        <v>346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39">
        <v>0</v>
      </c>
      <c r="N235" s="122">
        <v>0</v>
      </c>
      <c r="O235" s="114"/>
      <c r="P235" s="123">
        <v>0</v>
      </c>
      <c r="Q235" s="113"/>
      <c r="R235" s="114"/>
      <c r="S235" s="123">
        <v>0</v>
      </c>
      <c r="T235" s="113"/>
      <c r="U235" s="120"/>
    </row>
    <row r="236" spans="1:21" ht="51" x14ac:dyDescent="0.2">
      <c r="A236" s="4" t="s">
        <v>345</v>
      </c>
      <c r="B236" s="121" t="s">
        <v>177</v>
      </c>
      <c r="C236" s="114"/>
      <c r="D236" s="4" t="s">
        <v>177</v>
      </c>
      <c r="E236" s="121" t="s">
        <v>154</v>
      </c>
      <c r="F236" s="114"/>
      <c r="G236" s="16" t="s">
        <v>344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39">
        <v>0</v>
      </c>
      <c r="N236" s="122">
        <v>0</v>
      </c>
      <c r="O236" s="114"/>
      <c r="P236" s="123">
        <v>0</v>
      </c>
      <c r="Q236" s="113"/>
      <c r="R236" s="114"/>
      <c r="S236" s="123">
        <v>0</v>
      </c>
      <c r="T236" s="113"/>
      <c r="U236" s="120"/>
    </row>
    <row r="237" spans="1:21" ht="51" x14ac:dyDescent="0.2">
      <c r="A237" s="4" t="s">
        <v>343</v>
      </c>
      <c r="B237" s="121" t="s">
        <v>177</v>
      </c>
      <c r="C237" s="114"/>
      <c r="D237" s="4" t="s">
        <v>177</v>
      </c>
      <c r="E237" s="121" t="s">
        <v>150</v>
      </c>
      <c r="F237" s="114"/>
      <c r="G237" s="16" t="s">
        <v>342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39">
        <v>0</v>
      </c>
      <c r="N237" s="122">
        <v>0</v>
      </c>
      <c r="O237" s="114"/>
      <c r="P237" s="123">
        <v>0</v>
      </c>
      <c r="Q237" s="113"/>
      <c r="R237" s="114"/>
      <c r="S237" s="123">
        <v>0</v>
      </c>
      <c r="T237" s="113"/>
      <c r="U237" s="120"/>
    </row>
    <row r="238" spans="1:21" ht="51" x14ac:dyDescent="0.2">
      <c r="A238" s="4" t="s">
        <v>341</v>
      </c>
      <c r="B238" s="121" t="s">
        <v>172</v>
      </c>
      <c r="C238" s="114"/>
      <c r="D238" s="4" t="s">
        <v>154</v>
      </c>
      <c r="E238" s="121" t="s">
        <v>154</v>
      </c>
      <c r="F238" s="114"/>
      <c r="G238" s="16" t="s">
        <v>340</v>
      </c>
      <c r="H238" s="17">
        <v>5000</v>
      </c>
      <c r="I238" s="17">
        <v>5000</v>
      </c>
      <c r="J238" s="17">
        <v>0</v>
      </c>
      <c r="K238" s="17">
        <v>5000</v>
      </c>
      <c r="L238" s="17">
        <v>5000</v>
      </c>
      <c r="M238" s="39">
        <v>0</v>
      </c>
      <c r="N238" s="122">
        <v>0</v>
      </c>
      <c r="O238" s="114"/>
      <c r="P238" s="123">
        <v>0</v>
      </c>
      <c r="Q238" s="113"/>
      <c r="R238" s="114"/>
      <c r="S238" s="123">
        <v>0</v>
      </c>
      <c r="T238" s="113"/>
      <c r="U238" s="120"/>
    </row>
    <row r="239" spans="1:21" ht="38.25" x14ac:dyDescent="0.2">
      <c r="A239" s="4" t="s">
        <v>339</v>
      </c>
      <c r="B239" s="121" t="s">
        <v>172</v>
      </c>
      <c r="C239" s="114"/>
      <c r="D239" s="4" t="s">
        <v>150</v>
      </c>
      <c r="E239" s="121" t="s">
        <v>154</v>
      </c>
      <c r="F239" s="114"/>
      <c r="G239" s="16" t="s">
        <v>338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39">
        <v>0</v>
      </c>
      <c r="N239" s="122">
        <v>0</v>
      </c>
      <c r="O239" s="114"/>
      <c r="P239" s="123">
        <v>0</v>
      </c>
      <c r="Q239" s="113"/>
      <c r="R239" s="114"/>
      <c r="S239" s="123">
        <v>0</v>
      </c>
      <c r="T239" s="113"/>
      <c r="U239" s="120"/>
    </row>
    <row r="240" spans="1:21" ht="15" x14ac:dyDescent="0.2">
      <c r="A240" s="4" t="s">
        <v>337</v>
      </c>
      <c r="B240" s="121" t="s">
        <v>172</v>
      </c>
      <c r="C240" s="114"/>
      <c r="D240" s="4" t="s">
        <v>150</v>
      </c>
      <c r="E240" s="121" t="s">
        <v>150</v>
      </c>
      <c r="F240" s="114"/>
      <c r="G240" s="16" t="s">
        <v>336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39">
        <v>0</v>
      </c>
      <c r="N240" s="122">
        <v>0</v>
      </c>
      <c r="O240" s="114"/>
      <c r="P240" s="123">
        <v>0</v>
      </c>
      <c r="Q240" s="113"/>
      <c r="R240" s="114"/>
      <c r="S240" s="123">
        <v>0</v>
      </c>
      <c r="T240" s="113"/>
      <c r="U240" s="120"/>
    </row>
    <row r="241" spans="1:21" ht="15" x14ac:dyDescent="0.2">
      <c r="A241" s="4" t="s">
        <v>335</v>
      </c>
      <c r="B241" s="121" t="s">
        <v>172</v>
      </c>
      <c r="C241" s="114"/>
      <c r="D241" s="4" t="s">
        <v>150</v>
      </c>
      <c r="E241" s="121" t="s">
        <v>149</v>
      </c>
      <c r="F241" s="114"/>
      <c r="G241" s="16" t="s">
        <v>334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39">
        <v>0</v>
      </c>
      <c r="N241" s="122">
        <v>0</v>
      </c>
      <c r="O241" s="114"/>
      <c r="P241" s="123">
        <v>0</v>
      </c>
      <c r="Q241" s="113"/>
      <c r="R241" s="114"/>
      <c r="S241" s="123">
        <v>0</v>
      </c>
      <c r="T241" s="113"/>
      <c r="U241" s="120"/>
    </row>
    <row r="242" spans="1:21" ht="25.5" x14ac:dyDescent="0.2">
      <c r="A242" s="4" t="s">
        <v>333</v>
      </c>
      <c r="B242" s="121" t="s">
        <v>172</v>
      </c>
      <c r="C242" s="114"/>
      <c r="D242" s="4" t="s">
        <v>150</v>
      </c>
      <c r="E242" s="121" t="s">
        <v>192</v>
      </c>
      <c r="F242" s="114"/>
      <c r="G242" s="16" t="s">
        <v>332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39">
        <v>0</v>
      </c>
      <c r="N242" s="122">
        <v>0</v>
      </c>
      <c r="O242" s="114"/>
      <c r="P242" s="123">
        <v>0</v>
      </c>
      <c r="Q242" s="113"/>
      <c r="R242" s="114"/>
      <c r="S242" s="123">
        <v>0</v>
      </c>
      <c r="T242" s="113"/>
      <c r="U242" s="120"/>
    </row>
    <row r="243" spans="1:21" ht="25.5" x14ac:dyDescent="0.2">
      <c r="A243" s="4" t="s">
        <v>331</v>
      </c>
      <c r="B243" s="121" t="s">
        <v>172</v>
      </c>
      <c r="C243" s="114"/>
      <c r="D243" s="4" t="s">
        <v>149</v>
      </c>
      <c r="E243" s="121" t="s">
        <v>154</v>
      </c>
      <c r="F243" s="114"/>
      <c r="G243" s="16" t="s">
        <v>330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39">
        <v>0</v>
      </c>
      <c r="N243" s="122">
        <v>0</v>
      </c>
      <c r="O243" s="114"/>
      <c r="P243" s="123">
        <v>0</v>
      </c>
      <c r="Q243" s="113"/>
      <c r="R243" s="114"/>
      <c r="S243" s="123">
        <v>0</v>
      </c>
      <c r="T243" s="113"/>
      <c r="U243" s="120"/>
    </row>
    <row r="244" spans="1:21" ht="25.5" x14ac:dyDescent="0.2">
      <c r="A244" s="4" t="s">
        <v>329</v>
      </c>
      <c r="B244" s="121" t="s">
        <v>172</v>
      </c>
      <c r="C244" s="114"/>
      <c r="D244" s="4" t="s">
        <v>149</v>
      </c>
      <c r="E244" s="121" t="s">
        <v>150</v>
      </c>
      <c r="F244" s="114"/>
      <c r="G244" s="16" t="s">
        <v>328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39">
        <v>0</v>
      </c>
      <c r="N244" s="122">
        <v>0</v>
      </c>
      <c r="O244" s="114"/>
      <c r="P244" s="123">
        <v>0</v>
      </c>
      <c r="Q244" s="113"/>
      <c r="R244" s="114"/>
      <c r="S244" s="123">
        <v>0</v>
      </c>
      <c r="T244" s="113"/>
      <c r="U244" s="120"/>
    </row>
    <row r="245" spans="1:21" ht="25.5" x14ac:dyDescent="0.2">
      <c r="A245" s="4" t="s">
        <v>327</v>
      </c>
      <c r="B245" s="121" t="s">
        <v>172</v>
      </c>
      <c r="C245" s="114"/>
      <c r="D245" s="4" t="s">
        <v>149</v>
      </c>
      <c r="E245" s="121" t="s">
        <v>149</v>
      </c>
      <c r="F245" s="114"/>
      <c r="G245" s="16" t="s">
        <v>326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39">
        <v>0</v>
      </c>
      <c r="N245" s="122">
        <v>0</v>
      </c>
      <c r="O245" s="114"/>
      <c r="P245" s="123">
        <v>0</v>
      </c>
      <c r="Q245" s="113"/>
      <c r="R245" s="114"/>
      <c r="S245" s="123">
        <v>0</v>
      </c>
      <c r="T245" s="113"/>
      <c r="U245" s="120"/>
    </row>
    <row r="246" spans="1:21" ht="25.5" x14ac:dyDescent="0.2">
      <c r="A246" s="4" t="s">
        <v>325</v>
      </c>
      <c r="B246" s="121" t="s">
        <v>172</v>
      </c>
      <c r="C246" s="114"/>
      <c r="D246" s="4" t="s">
        <v>149</v>
      </c>
      <c r="E246" s="121" t="s">
        <v>192</v>
      </c>
      <c r="F246" s="114"/>
      <c r="G246" s="16" t="s">
        <v>324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39">
        <v>0</v>
      </c>
      <c r="N246" s="122">
        <v>0</v>
      </c>
      <c r="O246" s="114"/>
      <c r="P246" s="123">
        <v>0</v>
      </c>
      <c r="Q246" s="113"/>
      <c r="R246" s="114"/>
      <c r="S246" s="123">
        <v>0</v>
      </c>
      <c r="T246" s="113"/>
      <c r="U246" s="120"/>
    </row>
    <row r="247" spans="1:21" ht="25.5" x14ac:dyDescent="0.2">
      <c r="A247" s="4" t="s">
        <v>323</v>
      </c>
      <c r="B247" s="121" t="s">
        <v>172</v>
      </c>
      <c r="C247" s="114"/>
      <c r="D247" s="4" t="s">
        <v>149</v>
      </c>
      <c r="E247" s="121" t="s">
        <v>187</v>
      </c>
      <c r="F247" s="114"/>
      <c r="G247" s="16" t="s">
        <v>322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39">
        <v>0</v>
      </c>
      <c r="N247" s="122">
        <v>0</v>
      </c>
      <c r="O247" s="114"/>
      <c r="P247" s="123">
        <v>0</v>
      </c>
      <c r="Q247" s="113"/>
      <c r="R247" s="114"/>
      <c r="S247" s="123">
        <v>0</v>
      </c>
      <c r="T247" s="113"/>
      <c r="U247" s="120"/>
    </row>
    <row r="248" spans="1:21" ht="25.5" x14ac:dyDescent="0.2">
      <c r="A248" s="4" t="s">
        <v>321</v>
      </c>
      <c r="B248" s="121" t="s">
        <v>172</v>
      </c>
      <c r="C248" s="114"/>
      <c r="D248" s="4" t="s">
        <v>192</v>
      </c>
      <c r="E248" s="121" t="s">
        <v>154</v>
      </c>
      <c r="F248" s="114"/>
      <c r="G248" s="16" t="s">
        <v>320</v>
      </c>
      <c r="H248" s="17">
        <v>5000</v>
      </c>
      <c r="I248" s="17">
        <v>5000</v>
      </c>
      <c r="J248" s="17">
        <v>0</v>
      </c>
      <c r="K248" s="17">
        <v>5000</v>
      </c>
      <c r="L248" s="17">
        <v>5000</v>
      </c>
      <c r="M248" s="39">
        <v>0</v>
      </c>
      <c r="N248" s="122">
        <v>0</v>
      </c>
      <c r="O248" s="114"/>
      <c r="P248" s="123">
        <v>0</v>
      </c>
      <c r="Q248" s="113"/>
      <c r="R248" s="114"/>
      <c r="S248" s="123">
        <v>0</v>
      </c>
      <c r="T248" s="113"/>
      <c r="U248" s="120"/>
    </row>
    <row r="249" spans="1:21" ht="38.25" x14ac:dyDescent="0.2">
      <c r="A249" s="4" t="s">
        <v>319</v>
      </c>
      <c r="B249" s="121" t="s">
        <v>172</v>
      </c>
      <c r="C249" s="114"/>
      <c r="D249" s="4" t="s">
        <v>192</v>
      </c>
      <c r="E249" s="121" t="s">
        <v>150</v>
      </c>
      <c r="F249" s="114"/>
      <c r="G249" s="16" t="s">
        <v>318</v>
      </c>
      <c r="H249" s="17">
        <v>5000</v>
      </c>
      <c r="I249" s="17">
        <v>5000</v>
      </c>
      <c r="J249" s="17">
        <v>0</v>
      </c>
      <c r="K249" s="17">
        <v>5000</v>
      </c>
      <c r="L249" s="17">
        <v>5000</v>
      </c>
      <c r="M249" s="39">
        <v>0</v>
      </c>
      <c r="N249" s="122">
        <v>0</v>
      </c>
      <c r="O249" s="114"/>
      <c r="P249" s="123">
        <v>0</v>
      </c>
      <c r="Q249" s="113"/>
      <c r="R249" s="114"/>
      <c r="S249" s="123">
        <v>0</v>
      </c>
      <c r="T249" s="113"/>
      <c r="U249" s="120"/>
    </row>
    <row r="250" spans="1:21" ht="15" x14ac:dyDescent="0.2">
      <c r="A250" s="4"/>
      <c r="B250" s="121"/>
      <c r="C250" s="114"/>
      <c r="D250" s="4"/>
      <c r="E250" s="121"/>
      <c r="F250" s="114"/>
      <c r="G250" s="16" t="s">
        <v>1055</v>
      </c>
      <c r="H250" s="17">
        <v>5000</v>
      </c>
      <c r="I250" s="17">
        <v>5000</v>
      </c>
      <c r="J250" s="17">
        <v>0</v>
      </c>
      <c r="K250" s="17">
        <v>5000</v>
      </c>
      <c r="L250" s="17">
        <v>5000</v>
      </c>
      <c r="M250" s="39">
        <v>0</v>
      </c>
      <c r="N250" s="122">
        <v>0</v>
      </c>
      <c r="O250" s="114"/>
      <c r="P250" s="123">
        <v>0</v>
      </c>
      <c r="Q250" s="113"/>
      <c r="R250" s="114"/>
      <c r="S250" s="123">
        <v>0</v>
      </c>
      <c r="T250" s="113"/>
      <c r="U250" s="120"/>
    </row>
    <row r="251" spans="1:21" ht="25.5" x14ac:dyDescent="0.2">
      <c r="A251" s="4"/>
      <c r="B251" s="121"/>
      <c r="C251" s="114"/>
      <c r="D251" s="4"/>
      <c r="E251" s="121"/>
      <c r="F251" s="114"/>
      <c r="G251" s="16" t="s">
        <v>1047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39">
        <v>0</v>
      </c>
      <c r="N251" s="122">
        <v>0</v>
      </c>
      <c r="O251" s="114"/>
      <c r="P251" s="123">
        <v>0</v>
      </c>
      <c r="Q251" s="113"/>
      <c r="R251" s="114"/>
      <c r="S251" s="123">
        <v>0</v>
      </c>
      <c r="T251" s="113"/>
      <c r="U251" s="120"/>
    </row>
    <row r="252" spans="1:21" ht="38.25" x14ac:dyDescent="0.2">
      <c r="A252" s="4" t="s">
        <v>317</v>
      </c>
      <c r="B252" s="121" t="s">
        <v>172</v>
      </c>
      <c r="C252" s="114"/>
      <c r="D252" s="4" t="s">
        <v>192</v>
      </c>
      <c r="E252" s="121" t="s">
        <v>149</v>
      </c>
      <c r="F252" s="114"/>
      <c r="G252" s="16" t="s">
        <v>316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39">
        <v>0</v>
      </c>
      <c r="N252" s="122">
        <v>0</v>
      </c>
      <c r="O252" s="114"/>
      <c r="P252" s="123">
        <v>0</v>
      </c>
      <c r="Q252" s="113"/>
      <c r="R252" s="114"/>
      <c r="S252" s="123">
        <v>0</v>
      </c>
      <c r="T252" s="113"/>
      <c r="U252" s="120"/>
    </row>
    <row r="253" spans="1:21" ht="25.5" x14ac:dyDescent="0.2">
      <c r="A253" s="4" t="s">
        <v>315</v>
      </c>
      <c r="B253" s="121" t="s">
        <v>172</v>
      </c>
      <c r="C253" s="114"/>
      <c r="D253" s="4" t="s">
        <v>192</v>
      </c>
      <c r="E253" s="121" t="s">
        <v>192</v>
      </c>
      <c r="F253" s="114"/>
      <c r="G253" s="16" t="s">
        <v>314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39">
        <v>0</v>
      </c>
      <c r="N253" s="122">
        <v>0</v>
      </c>
      <c r="O253" s="114"/>
      <c r="P253" s="123">
        <v>0</v>
      </c>
      <c r="Q253" s="113"/>
      <c r="R253" s="114"/>
      <c r="S253" s="123">
        <v>0</v>
      </c>
      <c r="T253" s="113"/>
      <c r="U253" s="120"/>
    </row>
    <row r="254" spans="1:21" ht="38.25" x14ac:dyDescent="0.2">
      <c r="A254" s="4" t="s">
        <v>313</v>
      </c>
      <c r="B254" s="121" t="s">
        <v>172</v>
      </c>
      <c r="C254" s="114"/>
      <c r="D254" s="4" t="s">
        <v>192</v>
      </c>
      <c r="E254" s="121" t="s">
        <v>187</v>
      </c>
      <c r="F254" s="114"/>
      <c r="G254" s="16" t="s">
        <v>312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39">
        <v>0</v>
      </c>
      <c r="N254" s="122">
        <v>0</v>
      </c>
      <c r="O254" s="114"/>
      <c r="P254" s="123">
        <v>0</v>
      </c>
      <c r="Q254" s="113"/>
      <c r="R254" s="114"/>
      <c r="S254" s="123">
        <v>0</v>
      </c>
      <c r="T254" s="113"/>
      <c r="U254" s="120"/>
    </row>
    <row r="255" spans="1:21" ht="25.5" x14ac:dyDescent="0.2">
      <c r="A255" s="4" t="s">
        <v>311</v>
      </c>
      <c r="B255" s="121" t="s">
        <v>172</v>
      </c>
      <c r="C255" s="114"/>
      <c r="D255" s="4" t="s">
        <v>187</v>
      </c>
      <c r="E255" s="121" t="s">
        <v>154</v>
      </c>
      <c r="F255" s="114"/>
      <c r="G255" s="16" t="s">
        <v>310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39">
        <v>0</v>
      </c>
      <c r="N255" s="122">
        <v>0</v>
      </c>
      <c r="O255" s="114"/>
      <c r="P255" s="123">
        <v>0</v>
      </c>
      <c r="Q255" s="113"/>
      <c r="R255" s="114"/>
      <c r="S255" s="123">
        <v>0</v>
      </c>
      <c r="T255" s="113"/>
      <c r="U255" s="120"/>
    </row>
    <row r="256" spans="1:21" ht="25.5" x14ac:dyDescent="0.2">
      <c r="A256" s="4" t="s">
        <v>309</v>
      </c>
      <c r="B256" s="121" t="s">
        <v>172</v>
      </c>
      <c r="C256" s="114"/>
      <c r="D256" s="4" t="s">
        <v>187</v>
      </c>
      <c r="E256" s="121" t="s">
        <v>150</v>
      </c>
      <c r="F256" s="114"/>
      <c r="G256" s="16" t="s">
        <v>308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39">
        <v>0</v>
      </c>
      <c r="N256" s="122">
        <v>0</v>
      </c>
      <c r="O256" s="114"/>
      <c r="P256" s="123">
        <v>0</v>
      </c>
      <c r="Q256" s="113"/>
      <c r="R256" s="114"/>
      <c r="S256" s="123">
        <v>0</v>
      </c>
      <c r="T256" s="113"/>
      <c r="U256" s="120"/>
    </row>
    <row r="257" spans="1:21" ht="38.25" x14ac:dyDescent="0.2">
      <c r="A257" s="4" t="s">
        <v>307</v>
      </c>
      <c r="B257" s="121" t="s">
        <v>172</v>
      </c>
      <c r="C257" s="114"/>
      <c r="D257" s="4" t="s">
        <v>182</v>
      </c>
      <c r="E257" s="121" t="s">
        <v>154</v>
      </c>
      <c r="F257" s="114"/>
      <c r="G257" s="16" t="s">
        <v>306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39">
        <v>0</v>
      </c>
      <c r="N257" s="122">
        <v>0</v>
      </c>
      <c r="O257" s="114"/>
      <c r="P257" s="123">
        <v>0</v>
      </c>
      <c r="Q257" s="113"/>
      <c r="R257" s="114"/>
      <c r="S257" s="123">
        <v>0</v>
      </c>
      <c r="T257" s="113"/>
      <c r="U257" s="120"/>
    </row>
    <row r="258" spans="1:21" ht="38.25" x14ac:dyDescent="0.2">
      <c r="A258" s="4" t="s">
        <v>305</v>
      </c>
      <c r="B258" s="121" t="s">
        <v>172</v>
      </c>
      <c r="C258" s="114"/>
      <c r="D258" s="4" t="s">
        <v>182</v>
      </c>
      <c r="E258" s="121" t="s">
        <v>150</v>
      </c>
      <c r="F258" s="114"/>
      <c r="G258" s="16" t="s">
        <v>304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39">
        <v>0</v>
      </c>
      <c r="N258" s="122">
        <v>0</v>
      </c>
      <c r="O258" s="114"/>
      <c r="P258" s="123">
        <v>0</v>
      </c>
      <c r="Q258" s="113"/>
      <c r="R258" s="114"/>
      <c r="S258" s="123">
        <v>0</v>
      </c>
      <c r="T258" s="113"/>
      <c r="U258" s="120"/>
    </row>
    <row r="259" spans="1:21" ht="25.5" x14ac:dyDescent="0.2">
      <c r="A259" s="4" t="s">
        <v>303</v>
      </c>
      <c r="B259" s="121" t="s">
        <v>172</v>
      </c>
      <c r="C259" s="114"/>
      <c r="D259" s="4" t="s">
        <v>177</v>
      </c>
      <c r="E259" s="121" t="s">
        <v>154</v>
      </c>
      <c r="F259" s="114"/>
      <c r="G259" s="16" t="s">
        <v>302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39">
        <v>0</v>
      </c>
      <c r="N259" s="122">
        <v>0</v>
      </c>
      <c r="O259" s="114"/>
      <c r="P259" s="123">
        <v>0</v>
      </c>
      <c r="Q259" s="113"/>
      <c r="R259" s="114"/>
      <c r="S259" s="123">
        <v>0</v>
      </c>
      <c r="T259" s="113"/>
      <c r="U259" s="120"/>
    </row>
    <row r="260" spans="1:21" ht="25.5" x14ac:dyDescent="0.2">
      <c r="A260" s="4" t="s">
        <v>301</v>
      </c>
      <c r="B260" s="121" t="s">
        <v>172</v>
      </c>
      <c r="C260" s="114"/>
      <c r="D260" s="4" t="s">
        <v>177</v>
      </c>
      <c r="E260" s="121" t="s">
        <v>150</v>
      </c>
      <c r="F260" s="114"/>
      <c r="G260" s="16" t="s">
        <v>300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39">
        <v>0</v>
      </c>
      <c r="N260" s="122">
        <v>0</v>
      </c>
      <c r="O260" s="114"/>
      <c r="P260" s="123">
        <v>0</v>
      </c>
      <c r="Q260" s="113"/>
      <c r="R260" s="114"/>
      <c r="S260" s="123">
        <v>0</v>
      </c>
      <c r="T260" s="113"/>
      <c r="U260" s="120"/>
    </row>
    <row r="261" spans="1:21" ht="25.5" x14ac:dyDescent="0.2">
      <c r="A261" s="4" t="s">
        <v>299</v>
      </c>
      <c r="B261" s="121" t="s">
        <v>172</v>
      </c>
      <c r="C261" s="114"/>
      <c r="D261" s="4" t="s">
        <v>177</v>
      </c>
      <c r="E261" s="121" t="s">
        <v>149</v>
      </c>
      <c r="F261" s="114"/>
      <c r="G261" s="16" t="s">
        <v>298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39">
        <v>0</v>
      </c>
      <c r="N261" s="122">
        <v>0</v>
      </c>
      <c r="O261" s="114"/>
      <c r="P261" s="123">
        <v>0</v>
      </c>
      <c r="Q261" s="113"/>
      <c r="R261" s="114"/>
      <c r="S261" s="123">
        <v>0</v>
      </c>
      <c r="T261" s="113"/>
      <c r="U261" s="120"/>
    </row>
    <row r="262" spans="1:21" ht="51" x14ac:dyDescent="0.2">
      <c r="A262" s="4" t="s">
        <v>297</v>
      </c>
      <c r="B262" s="121" t="s">
        <v>167</v>
      </c>
      <c r="C262" s="114"/>
      <c r="D262" s="4" t="s">
        <v>154</v>
      </c>
      <c r="E262" s="121" t="s">
        <v>154</v>
      </c>
      <c r="F262" s="114"/>
      <c r="G262" s="16" t="s">
        <v>296</v>
      </c>
      <c r="H262" s="17">
        <v>234138.4</v>
      </c>
      <c r="I262" s="17">
        <v>137500</v>
      </c>
      <c r="J262" s="17">
        <v>96638.399999999994</v>
      </c>
      <c r="K262" s="17">
        <v>186742.2</v>
      </c>
      <c r="L262" s="17">
        <v>136742.20000000001</v>
      </c>
      <c r="M262" s="39">
        <v>50000</v>
      </c>
      <c r="N262" s="122">
        <v>104822.35830000001</v>
      </c>
      <c r="O262" s="114"/>
      <c r="P262" s="123">
        <v>57627.861799999999</v>
      </c>
      <c r="Q262" s="113"/>
      <c r="R262" s="114"/>
      <c r="S262" s="123">
        <v>47194.496500000001</v>
      </c>
      <c r="T262" s="113"/>
      <c r="U262" s="120"/>
    </row>
    <row r="263" spans="1:21" ht="25.5" x14ac:dyDescent="0.2">
      <c r="A263" s="4" t="s">
        <v>295</v>
      </c>
      <c r="B263" s="121" t="s">
        <v>167</v>
      </c>
      <c r="C263" s="114"/>
      <c r="D263" s="4" t="s">
        <v>150</v>
      </c>
      <c r="E263" s="121" t="s">
        <v>154</v>
      </c>
      <c r="F263" s="114"/>
      <c r="G263" s="16" t="s">
        <v>294</v>
      </c>
      <c r="H263" s="17">
        <v>102638.39999999999</v>
      </c>
      <c r="I263" s="17">
        <v>6000</v>
      </c>
      <c r="J263" s="17">
        <v>96638.399999999994</v>
      </c>
      <c r="K263" s="17">
        <v>56000</v>
      </c>
      <c r="L263" s="17">
        <v>6000</v>
      </c>
      <c r="M263" s="39">
        <v>50000</v>
      </c>
      <c r="N263" s="122">
        <v>47863.296499999997</v>
      </c>
      <c r="O263" s="114"/>
      <c r="P263" s="123">
        <v>668.8</v>
      </c>
      <c r="Q263" s="113"/>
      <c r="R263" s="114"/>
      <c r="S263" s="123">
        <v>47194.496500000001</v>
      </c>
      <c r="T263" s="113"/>
      <c r="U263" s="120"/>
    </row>
    <row r="264" spans="1:21" ht="25.5" x14ac:dyDescent="0.2">
      <c r="A264" s="4" t="s">
        <v>293</v>
      </c>
      <c r="B264" s="121" t="s">
        <v>167</v>
      </c>
      <c r="C264" s="114"/>
      <c r="D264" s="4" t="s">
        <v>150</v>
      </c>
      <c r="E264" s="121" t="s">
        <v>150</v>
      </c>
      <c r="F264" s="114"/>
      <c r="G264" s="16" t="s">
        <v>292</v>
      </c>
      <c r="H264" s="17">
        <v>102638.39999999999</v>
      </c>
      <c r="I264" s="17">
        <v>6000</v>
      </c>
      <c r="J264" s="17">
        <v>96638.399999999994</v>
      </c>
      <c r="K264" s="17">
        <v>56000</v>
      </c>
      <c r="L264" s="17">
        <v>6000</v>
      </c>
      <c r="M264" s="39">
        <v>50000</v>
      </c>
      <c r="N264" s="122">
        <v>47863.296499999997</v>
      </c>
      <c r="O264" s="114"/>
      <c r="P264" s="123">
        <v>668.8</v>
      </c>
      <c r="Q264" s="113"/>
      <c r="R264" s="114"/>
      <c r="S264" s="123">
        <v>47194.496500000001</v>
      </c>
      <c r="T264" s="113"/>
      <c r="U264" s="120"/>
    </row>
    <row r="265" spans="1:21" ht="38.25" x14ac:dyDescent="0.2">
      <c r="A265" s="4"/>
      <c r="B265" s="121"/>
      <c r="C265" s="114"/>
      <c r="D265" s="4"/>
      <c r="E265" s="121"/>
      <c r="F265" s="114"/>
      <c r="G265" s="16" t="s">
        <v>1020</v>
      </c>
      <c r="H265" s="17">
        <v>2000</v>
      </c>
      <c r="I265" s="17">
        <v>2000</v>
      </c>
      <c r="J265" s="17">
        <v>0</v>
      </c>
      <c r="K265" s="17">
        <v>2000</v>
      </c>
      <c r="L265" s="17">
        <v>2000</v>
      </c>
      <c r="M265" s="39">
        <v>0</v>
      </c>
      <c r="N265" s="122">
        <v>0</v>
      </c>
      <c r="O265" s="114"/>
      <c r="P265" s="123">
        <v>0</v>
      </c>
      <c r="Q265" s="113"/>
      <c r="R265" s="114"/>
      <c r="S265" s="123">
        <v>0</v>
      </c>
      <c r="T265" s="113"/>
      <c r="U265" s="120"/>
    </row>
    <row r="266" spans="1:21" ht="15" x14ac:dyDescent="0.2">
      <c r="A266" s="4"/>
      <c r="B266" s="121"/>
      <c r="C266" s="114"/>
      <c r="D266" s="4"/>
      <c r="E266" s="121"/>
      <c r="F266" s="114"/>
      <c r="G266" s="16" t="s">
        <v>1029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39">
        <v>0</v>
      </c>
      <c r="N266" s="122">
        <v>0</v>
      </c>
      <c r="O266" s="114"/>
      <c r="P266" s="123">
        <v>0</v>
      </c>
      <c r="Q266" s="113"/>
      <c r="R266" s="114"/>
      <c r="S266" s="123">
        <v>0</v>
      </c>
      <c r="T266" s="113"/>
      <c r="U266" s="120"/>
    </row>
    <row r="267" spans="1:21" ht="38.25" x14ac:dyDescent="0.2">
      <c r="A267" s="4"/>
      <c r="B267" s="121"/>
      <c r="C267" s="114"/>
      <c r="D267" s="4"/>
      <c r="E267" s="121"/>
      <c r="F267" s="114"/>
      <c r="G267" s="16" t="s">
        <v>1030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39">
        <v>0</v>
      </c>
      <c r="N267" s="122">
        <v>0</v>
      </c>
      <c r="O267" s="114"/>
      <c r="P267" s="123">
        <v>0</v>
      </c>
      <c r="Q267" s="113"/>
      <c r="R267" s="114"/>
      <c r="S267" s="123">
        <v>0</v>
      </c>
      <c r="T267" s="113"/>
      <c r="U267" s="120"/>
    </row>
    <row r="268" spans="1:21" ht="25.5" x14ac:dyDescent="0.2">
      <c r="A268" s="4"/>
      <c r="B268" s="121"/>
      <c r="C268" s="114"/>
      <c r="D268" s="4"/>
      <c r="E268" s="121"/>
      <c r="F268" s="114"/>
      <c r="G268" s="16" t="s">
        <v>1035</v>
      </c>
      <c r="H268" s="17">
        <v>1000</v>
      </c>
      <c r="I268" s="17">
        <v>1000</v>
      </c>
      <c r="J268" s="17">
        <v>0</v>
      </c>
      <c r="K268" s="17">
        <v>1000</v>
      </c>
      <c r="L268" s="17">
        <v>1000</v>
      </c>
      <c r="M268" s="39">
        <v>0</v>
      </c>
      <c r="N268" s="122">
        <v>0</v>
      </c>
      <c r="O268" s="114"/>
      <c r="P268" s="123">
        <v>0</v>
      </c>
      <c r="Q268" s="113"/>
      <c r="R268" s="114"/>
      <c r="S268" s="123">
        <v>0</v>
      </c>
      <c r="T268" s="113"/>
      <c r="U268" s="120"/>
    </row>
    <row r="269" spans="1:21" ht="25.5" x14ac:dyDescent="0.2">
      <c r="A269" s="4"/>
      <c r="B269" s="121"/>
      <c r="C269" s="114"/>
      <c r="D269" s="4"/>
      <c r="E269" s="121"/>
      <c r="F269" s="114"/>
      <c r="G269" s="16" t="s">
        <v>1057</v>
      </c>
      <c r="H269" s="17">
        <v>3000</v>
      </c>
      <c r="I269" s="17">
        <v>3000</v>
      </c>
      <c r="J269" s="17">
        <v>0</v>
      </c>
      <c r="K269" s="17">
        <v>3000</v>
      </c>
      <c r="L269" s="17">
        <v>3000</v>
      </c>
      <c r="M269" s="39">
        <v>0</v>
      </c>
      <c r="N269" s="122">
        <v>668.8</v>
      </c>
      <c r="O269" s="114"/>
      <c r="P269" s="123">
        <v>668.8</v>
      </c>
      <c r="Q269" s="113"/>
      <c r="R269" s="114"/>
      <c r="S269" s="123">
        <v>0</v>
      </c>
      <c r="T269" s="113"/>
      <c r="U269" s="120"/>
    </row>
    <row r="270" spans="1:21" ht="38.25" x14ac:dyDescent="0.2">
      <c r="A270" s="4"/>
      <c r="B270" s="121"/>
      <c r="C270" s="114"/>
      <c r="D270" s="4"/>
      <c r="E270" s="121"/>
      <c r="F270" s="114"/>
      <c r="G270" s="16" t="s">
        <v>1058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39">
        <v>0</v>
      </c>
      <c r="N270" s="122">
        <v>0</v>
      </c>
      <c r="O270" s="114"/>
      <c r="P270" s="123">
        <v>0</v>
      </c>
      <c r="Q270" s="113"/>
      <c r="R270" s="114"/>
      <c r="S270" s="123">
        <v>0</v>
      </c>
      <c r="T270" s="113"/>
      <c r="U270" s="120"/>
    </row>
    <row r="271" spans="1:21" ht="25.5" x14ac:dyDescent="0.2">
      <c r="A271" s="4"/>
      <c r="B271" s="121"/>
      <c r="C271" s="114"/>
      <c r="D271" s="4"/>
      <c r="E271" s="121"/>
      <c r="F271" s="114"/>
      <c r="G271" s="16" t="s">
        <v>1053</v>
      </c>
      <c r="H271" s="17">
        <v>96638.399999999994</v>
      </c>
      <c r="I271" s="17">
        <v>0</v>
      </c>
      <c r="J271" s="17">
        <v>96638.399999999994</v>
      </c>
      <c r="K271" s="17">
        <v>50000</v>
      </c>
      <c r="L271" s="17">
        <v>0</v>
      </c>
      <c r="M271" s="39">
        <v>50000</v>
      </c>
      <c r="N271" s="122">
        <v>47194.496500000001</v>
      </c>
      <c r="O271" s="114"/>
      <c r="P271" s="123">
        <v>0</v>
      </c>
      <c r="Q271" s="113"/>
      <c r="R271" s="114"/>
      <c r="S271" s="123">
        <v>47194.496500000001</v>
      </c>
      <c r="T271" s="113"/>
      <c r="U271" s="120"/>
    </row>
    <row r="272" spans="1:21" ht="25.5" x14ac:dyDescent="0.2">
      <c r="A272" s="4"/>
      <c r="B272" s="121"/>
      <c r="C272" s="114"/>
      <c r="D272" s="4"/>
      <c r="E272" s="121"/>
      <c r="F272" s="114"/>
      <c r="G272" s="16" t="s">
        <v>1045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39">
        <v>0</v>
      </c>
      <c r="N272" s="122">
        <v>0</v>
      </c>
      <c r="O272" s="114"/>
      <c r="P272" s="123">
        <v>0</v>
      </c>
      <c r="Q272" s="113"/>
      <c r="R272" s="114"/>
      <c r="S272" s="123">
        <v>0</v>
      </c>
      <c r="T272" s="113"/>
      <c r="U272" s="120"/>
    </row>
    <row r="273" spans="1:21" ht="25.5" x14ac:dyDescent="0.2">
      <c r="A273" s="4"/>
      <c r="B273" s="121"/>
      <c r="C273" s="114"/>
      <c r="D273" s="4"/>
      <c r="E273" s="121"/>
      <c r="F273" s="114"/>
      <c r="G273" s="16" t="s">
        <v>1049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39">
        <v>0</v>
      </c>
      <c r="N273" s="122">
        <v>0</v>
      </c>
      <c r="O273" s="114"/>
      <c r="P273" s="123">
        <v>0</v>
      </c>
      <c r="Q273" s="113"/>
      <c r="R273" s="114"/>
      <c r="S273" s="123">
        <v>0</v>
      </c>
      <c r="T273" s="113"/>
      <c r="U273" s="120"/>
    </row>
    <row r="274" spans="1:21" ht="25.5" x14ac:dyDescent="0.2">
      <c r="A274" s="4" t="s">
        <v>291</v>
      </c>
      <c r="B274" s="121" t="s">
        <v>167</v>
      </c>
      <c r="C274" s="114"/>
      <c r="D274" s="4" t="s">
        <v>149</v>
      </c>
      <c r="E274" s="121" t="s">
        <v>154</v>
      </c>
      <c r="F274" s="114"/>
      <c r="G274" s="16" t="s">
        <v>290</v>
      </c>
      <c r="H274" s="17">
        <v>104500</v>
      </c>
      <c r="I274" s="17">
        <v>104500</v>
      </c>
      <c r="J274" s="17">
        <v>0</v>
      </c>
      <c r="K274" s="17">
        <v>104500</v>
      </c>
      <c r="L274" s="17">
        <v>104500</v>
      </c>
      <c r="M274" s="39">
        <v>0</v>
      </c>
      <c r="N274" s="122">
        <v>51138.280200000001</v>
      </c>
      <c r="O274" s="114"/>
      <c r="P274" s="123">
        <v>51138.280200000001</v>
      </c>
      <c r="Q274" s="113"/>
      <c r="R274" s="114"/>
      <c r="S274" s="123">
        <v>0</v>
      </c>
      <c r="T274" s="113"/>
      <c r="U274" s="120"/>
    </row>
    <row r="275" spans="1:21" ht="15" x14ac:dyDescent="0.2">
      <c r="A275" s="4" t="s">
        <v>289</v>
      </c>
      <c r="B275" s="121" t="s">
        <v>167</v>
      </c>
      <c r="C275" s="114"/>
      <c r="D275" s="4" t="s">
        <v>149</v>
      </c>
      <c r="E275" s="121" t="s">
        <v>150</v>
      </c>
      <c r="F275" s="114"/>
      <c r="G275" s="16" t="s">
        <v>288</v>
      </c>
      <c r="H275" s="17">
        <v>21000</v>
      </c>
      <c r="I275" s="17">
        <v>21000</v>
      </c>
      <c r="J275" s="17">
        <v>0</v>
      </c>
      <c r="K275" s="17">
        <v>21000</v>
      </c>
      <c r="L275" s="17">
        <v>21000</v>
      </c>
      <c r="M275" s="39">
        <v>0</v>
      </c>
      <c r="N275" s="122">
        <v>11413.1</v>
      </c>
      <c r="O275" s="114"/>
      <c r="P275" s="123">
        <v>11413.1</v>
      </c>
      <c r="Q275" s="113"/>
      <c r="R275" s="114"/>
      <c r="S275" s="123">
        <v>0</v>
      </c>
      <c r="T275" s="113"/>
      <c r="U275" s="120"/>
    </row>
    <row r="276" spans="1:21" ht="51" x14ac:dyDescent="0.2">
      <c r="A276" s="4"/>
      <c r="B276" s="121"/>
      <c r="C276" s="114"/>
      <c r="D276" s="4"/>
      <c r="E276" s="121"/>
      <c r="F276" s="114"/>
      <c r="G276" s="16" t="s">
        <v>1041</v>
      </c>
      <c r="H276" s="17">
        <v>21000</v>
      </c>
      <c r="I276" s="17">
        <v>21000</v>
      </c>
      <c r="J276" s="17">
        <v>0</v>
      </c>
      <c r="K276" s="17">
        <v>21000</v>
      </c>
      <c r="L276" s="17">
        <v>21000</v>
      </c>
      <c r="M276" s="39">
        <v>0</v>
      </c>
      <c r="N276" s="122">
        <v>11413.1</v>
      </c>
      <c r="O276" s="114"/>
      <c r="P276" s="123">
        <v>11413.1</v>
      </c>
      <c r="Q276" s="113"/>
      <c r="R276" s="114"/>
      <c r="S276" s="123">
        <v>0</v>
      </c>
      <c r="T276" s="113"/>
      <c r="U276" s="120"/>
    </row>
    <row r="277" spans="1:21" ht="51" x14ac:dyDescent="0.2">
      <c r="A277" s="4"/>
      <c r="B277" s="121"/>
      <c r="C277" s="114"/>
      <c r="D277" s="4"/>
      <c r="E277" s="121"/>
      <c r="F277" s="114"/>
      <c r="G277" s="16" t="s">
        <v>1042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39">
        <v>0</v>
      </c>
      <c r="N277" s="122">
        <v>0</v>
      </c>
      <c r="O277" s="114"/>
      <c r="P277" s="123">
        <v>0</v>
      </c>
      <c r="Q277" s="113"/>
      <c r="R277" s="114"/>
      <c r="S277" s="123">
        <v>0</v>
      </c>
      <c r="T277" s="113"/>
      <c r="U277" s="120"/>
    </row>
    <row r="278" spans="1:21" ht="25.5" x14ac:dyDescent="0.2">
      <c r="A278" s="4"/>
      <c r="B278" s="121"/>
      <c r="C278" s="114"/>
      <c r="D278" s="4"/>
      <c r="E278" s="121"/>
      <c r="F278" s="114"/>
      <c r="G278" s="16" t="s">
        <v>1047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39">
        <v>0</v>
      </c>
      <c r="N278" s="122">
        <v>0</v>
      </c>
      <c r="O278" s="114"/>
      <c r="P278" s="123">
        <v>0</v>
      </c>
      <c r="Q278" s="113"/>
      <c r="R278" s="114"/>
      <c r="S278" s="123">
        <v>0</v>
      </c>
      <c r="T278" s="113"/>
      <c r="U278" s="120"/>
    </row>
    <row r="279" spans="1:21" ht="15" x14ac:dyDescent="0.2">
      <c r="A279" s="4" t="s">
        <v>287</v>
      </c>
      <c r="B279" s="121" t="s">
        <v>167</v>
      </c>
      <c r="C279" s="114"/>
      <c r="D279" s="4" t="s">
        <v>149</v>
      </c>
      <c r="E279" s="121" t="s">
        <v>149</v>
      </c>
      <c r="F279" s="114"/>
      <c r="G279" s="16" t="s">
        <v>286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39">
        <v>0</v>
      </c>
      <c r="N279" s="122">
        <v>0</v>
      </c>
      <c r="O279" s="114"/>
      <c r="P279" s="123">
        <v>0</v>
      </c>
      <c r="Q279" s="113"/>
      <c r="R279" s="114"/>
      <c r="S279" s="123">
        <v>0</v>
      </c>
      <c r="T279" s="113"/>
      <c r="U279" s="120"/>
    </row>
    <row r="280" spans="1:21" ht="25.5" x14ac:dyDescent="0.2">
      <c r="A280" s="4" t="s">
        <v>285</v>
      </c>
      <c r="B280" s="121" t="s">
        <v>167</v>
      </c>
      <c r="C280" s="114"/>
      <c r="D280" s="4" t="s">
        <v>149</v>
      </c>
      <c r="E280" s="121" t="s">
        <v>192</v>
      </c>
      <c r="F280" s="114"/>
      <c r="G280" s="16" t="s">
        <v>284</v>
      </c>
      <c r="H280" s="17">
        <v>75500</v>
      </c>
      <c r="I280" s="17">
        <v>75500</v>
      </c>
      <c r="J280" s="17">
        <v>0</v>
      </c>
      <c r="K280" s="17">
        <v>75500</v>
      </c>
      <c r="L280" s="17">
        <v>75500</v>
      </c>
      <c r="M280" s="39">
        <v>0</v>
      </c>
      <c r="N280" s="122">
        <v>37130.180200000003</v>
      </c>
      <c r="O280" s="114"/>
      <c r="P280" s="123">
        <v>37130.180200000003</v>
      </c>
      <c r="Q280" s="113"/>
      <c r="R280" s="114"/>
      <c r="S280" s="123">
        <v>0</v>
      </c>
      <c r="T280" s="113"/>
      <c r="U280" s="120"/>
    </row>
    <row r="281" spans="1:21" ht="38.25" x14ac:dyDescent="0.2">
      <c r="A281" s="4"/>
      <c r="B281" s="121"/>
      <c r="C281" s="114"/>
      <c r="D281" s="4"/>
      <c r="E281" s="121"/>
      <c r="F281" s="114"/>
      <c r="G281" s="16" t="s">
        <v>1019</v>
      </c>
      <c r="H281" s="17">
        <v>26600</v>
      </c>
      <c r="I281" s="17">
        <v>26600</v>
      </c>
      <c r="J281" s="17">
        <v>0</v>
      </c>
      <c r="K281" s="17">
        <v>26500</v>
      </c>
      <c r="L281" s="17">
        <v>26500</v>
      </c>
      <c r="M281" s="39">
        <v>0</v>
      </c>
      <c r="N281" s="122">
        <v>13132.428</v>
      </c>
      <c r="O281" s="114"/>
      <c r="P281" s="123">
        <v>13132.428</v>
      </c>
      <c r="Q281" s="113"/>
      <c r="R281" s="114"/>
      <c r="S281" s="123">
        <v>0</v>
      </c>
      <c r="T281" s="113"/>
      <c r="U281" s="120"/>
    </row>
    <row r="282" spans="1:21" ht="25.5" x14ac:dyDescent="0.2">
      <c r="A282" s="4"/>
      <c r="B282" s="121"/>
      <c r="C282" s="114"/>
      <c r="D282" s="4"/>
      <c r="E282" s="121"/>
      <c r="F282" s="114"/>
      <c r="G282" s="16" t="s">
        <v>1024</v>
      </c>
      <c r="H282" s="17">
        <v>2500</v>
      </c>
      <c r="I282" s="17">
        <v>2500</v>
      </c>
      <c r="J282" s="17">
        <v>0</v>
      </c>
      <c r="K282" s="17">
        <v>2500</v>
      </c>
      <c r="L282" s="17">
        <v>2500</v>
      </c>
      <c r="M282" s="39">
        <v>0</v>
      </c>
      <c r="N282" s="122">
        <v>944.96900000000005</v>
      </c>
      <c r="O282" s="114"/>
      <c r="P282" s="123">
        <v>944.96900000000005</v>
      </c>
      <c r="Q282" s="113"/>
      <c r="R282" s="114"/>
      <c r="S282" s="123">
        <v>0</v>
      </c>
      <c r="T282" s="113"/>
      <c r="U282" s="120"/>
    </row>
    <row r="283" spans="1:21" ht="25.5" x14ac:dyDescent="0.2">
      <c r="A283" s="4"/>
      <c r="B283" s="121"/>
      <c r="C283" s="114"/>
      <c r="D283" s="4"/>
      <c r="E283" s="121"/>
      <c r="F283" s="114"/>
      <c r="G283" s="16" t="s">
        <v>1026</v>
      </c>
      <c r="H283" s="17">
        <v>120</v>
      </c>
      <c r="I283" s="17">
        <v>120</v>
      </c>
      <c r="J283" s="17">
        <v>0</v>
      </c>
      <c r="K283" s="17">
        <v>120</v>
      </c>
      <c r="L283" s="17">
        <v>120</v>
      </c>
      <c r="M283" s="39">
        <v>0</v>
      </c>
      <c r="N283" s="122">
        <v>60</v>
      </c>
      <c r="O283" s="114"/>
      <c r="P283" s="123">
        <v>60</v>
      </c>
      <c r="Q283" s="113"/>
      <c r="R283" s="114"/>
      <c r="S283" s="123">
        <v>0</v>
      </c>
      <c r="T283" s="113"/>
      <c r="U283" s="120"/>
    </row>
    <row r="284" spans="1:21" ht="25.5" x14ac:dyDescent="0.2">
      <c r="A284" s="4"/>
      <c r="B284" s="121"/>
      <c r="C284" s="114"/>
      <c r="D284" s="4"/>
      <c r="E284" s="121"/>
      <c r="F284" s="114"/>
      <c r="G284" s="16" t="s">
        <v>1035</v>
      </c>
      <c r="H284" s="17">
        <v>300</v>
      </c>
      <c r="I284" s="17">
        <v>300</v>
      </c>
      <c r="J284" s="17">
        <v>0</v>
      </c>
      <c r="K284" s="17">
        <v>300</v>
      </c>
      <c r="L284" s="17">
        <v>300</v>
      </c>
      <c r="M284" s="39">
        <v>0</v>
      </c>
      <c r="N284" s="122">
        <v>95.083200000000005</v>
      </c>
      <c r="O284" s="114"/>
      <c r="P284" s="123">
        <v>95.083200000000005</v>
      </c>
      <c r="Q284" s="113"/>
      <c r="R284" s="114"/>
      <c r="S284" s="123">
        <v>0</v>
      </c>
      <c r="T284" s="113"/>
      <c r="U284" s="120"/>
    </row>
    <row r="285" spans="1:21" ht="25.5" x14ac:dyDescent="0.2">
      <c r="A285" s="4"/>
      <c r="B285" s="121"/>
      <c r="C285" s="114"/>
      <c r="D285" s="4"/>
      <c r="E285" s="121"/>
      <c r="F285" s="114"/>
      <c r="G285" s="16" t="s">
        <v>1036</v>
      </c>
      <c r="H285" s="17">
        <v>300</v>
      </c>
      <c r="I285" s="17">
        <v>300</v>
      </c>
      <c r="J285" s="17">
        <v>0</v>
      </c>
      <c r="K285" s="17">
        <v>300</v>
      </c>
      <c r="L285" s="17">
        <v>300</v>
      </c>
      <c r="M285" s="39">
        <v>0</v>
      </c>
      <c r="N285" s="122">
        <v>0</v>
      </c>
      <c r="O285" s="114"/>
      <c r="P285" s="123">
        <v>0</v>
      </c>
      <c r="Q285" s="113"/>
      <c r="R285" s="114"/>
      <c r="S285" s="123">
        <v>0</v>
      </c>
      <c r="T285" s="113"/>
      <c r="U285" s="120"/>
    </row>
    <row r="286" spans="1:21" ht="25.5" x14ac:dyDescent="0.2">
      <c r="A286" s="4"/>
      <c r="B286" s="121"/>
      <c r="C286" s="114"/>
      <c r="D286" s="4"/>
      <c r="E286" s="121"/>
      <c r="F286" s="114"/>
      <c r="G286" s="16" t="s">
        <v>1038</v>
      </c>
      <c r="H286" s="17">
        <v>170</v>
      </c>
      <c r="I286" s="17">
        <v>170</v>
      </c>
      <c r="J286" s="17">
        <v>0</v>
      </c>
      <c r="K286" s="17">
        <v>170</v>
      </c>
      <c r="L286" s="17">
        <v>170</v>
      </c>
      <c r="M286" s="39">
        <v>0</v>
      </c>
      <c r="N286" s="122">
        <v>0</v>
      </c>
      <c r="O286" s="114"/>
      <c r="P286" s="123">
        <v>0</v>
      </c>
      <c r="Q286" s="113"/>
      <c r="R286" s="114"/>
      <c r="S286" s="123">
        <v>0</v>
      </c>
      <c r="T286" s="113"/>
      <c r="U286" s="120"/>
    </row>
    <row r="287" spans="1:21" ht="51" x14ac:dyDescent="0.2">
      <c r="A287" s="4"/>
      <c r="B287" s="121"/>
      <c r="C287" s="114"/>
      <c r="D287" s="4"/>
      <c r="E287" s="121"/>
      <c r="F287" s="114"/>
      <c r="G287" s="16" t="s">
        <v>1041</v>
      </c>
      <c r="H287" s="17">
        <v>45500</v>
      </c>
      <c r="I287" s="17">
        <v>45500</v>
      </c>
      <c r="J287" s="17">
        <v>0</v>
      </c>
      <c r="K287" s="17">
        <v>45500</v>
      </c>
      <c r="L287" s="17">
        <v>45500</v>
      </c>
      <c r="M287" s="39">
        <v>0</v>
      </c>
      <c r="N287" s="122">
        <v>22791.7</v>
      </c>
      <c r="O287" s="114"/>
      <c r="P287" s="123">
        <v>22791.7</v>
      </c>
      <c r="Q287" s="113"/>
      <c r="R287" s="114"/>
      <c r="S287" s="123">
        <v>0</v>
      </c>
      <c r="T287" s="113"/>
      <c r="U287" s="120"/>
    </row>
    <row r="288" spans="1:21" ht="15" x14ac:dyDescent="0.2">
      <c r="A288" s="4"/>
      <c r="B288" s="121"/>
      <c r="C288" s="114"/>
      <c r="D288" s="4"/>
      <c r="E288" s="121"/>
      <c r="F288" s="114"/>
      <c r="G288" s="16" t="s">
        <v>1044</v>
      </c>
      <c r="H288" s="17">
        <v>10</v>
      </c>
      <c r="I288" s="17">
        <v>10</v>
      </c>
      <c r="J288" s="17">
        <v>0</v>
      </c>
      <c r="K288" s="17">
        <v>110</v>
      </c>
      <c r="L288" s="17">
        <v>110</v>
      </c>
      <c r="M288" s="39">
        <v>0</v>
      </c>
      <c r="N288" s="122">
        <v>106</v>
      </c>
      <c r="O288" s="114"/>
      <c r="P288" s="123">
        <v>106</v>
      </c>
      <c r="Q288" s="113"/>
      <c r="R288" s="114"/>
      <c r="S288" s="123">
        <v>0</v>
      </c>
      <c r="T288" s="113"/>
      <c r="U288" s="120"/>
    </row>
    <row r="289" spans="1:21" ht="25.5" x14ac:dyDescent="0.2">
      <c r="A289" s="4"/>
      <c r="B289" s="121"/>
      <c r="C289" s="114"/>
      <c r="D289" s="4"/>
      <c r="E289" s="121"/>
      <c r="F289" s="114"/>
      <c r="G289" s="16" t="s">
        <v>1045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39">
        <v>0</v>
      </c>
      <c r="N289" s="122">
        <v>0</v>
      </c>
      <c r="O289" s="114"/>
      <c r="P289" s="123">
        <v>0</v>
      </c>
      <c r="Q289" s="113"/>
      <c r="R289" s="114"/>
      <c r="S289" s="123">
        <v>0</v>
      </c>
      <c r="T289" s="113"/>
      <c r="U289" s="120"/>
    </row>
    <row r="290" spans="1:21" ht="25.5" x14ac:dyDescent="0.2">
      <c r="A290" s="4"/>
      <c r="B290" s="121"/>
      <c r="C290" s="114"/>
      <c r="D290" s="4"/>
      <c r="E290" s="121"/>
      <c r="F290" s="114"/>
      <c r="G290" s="16" t="s">
        <v>1049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39">
        <v>0</v>
      </c>
      <c r="N290" s="122">
        <v>0</v>
      </c>
      <c r="O290" s="114"/>
      <c r="P290" s="123">
        <v>0</v>
      </c>
      <c r="Q290" s="113"/>
      <c r="R290" s="114"/>
      <c r="S290" s="123">
        <v>0</v>
      </c>
      <c r="T290" s="113"/>
      <c r="U290" s="120"/>
    </row>
    <row r="291" spans="1:21" ht="25.5" x14ac:dyDescent="0.2">
      <c r="A291" s="4" t="s">
        <v>283</v>
      </c>
      <c r="B291" s="121" t="s">
        <v>167</v>
      </c>
      <c r="C291" s="114"/>
      <c r="D291" s="4" t="s">
        <v>149</v>
      </c>
      <c r="E291" s="121" t="s">
        <v>187</v>
      </c>
      <c r="F291" s="114"/>
      <c r="G291" s="16" t="s">
        <v>282</v>
      </c>
      <c r="H291" s="17">
        <v>8000</v>
      </c>
      <c r="I291" s="17">
        <v>8000</v>
      </c>
      <c r="J291" s="17">
        <v>0</v>
      </c>
      <c r="K291" s="17">
        <v>8000</v>
      </c>
      <c r="L291" s="17">
        <v>8000</v>
      </c>
      <c r="M291" s="39">
        <v>0</v>
      </c>
      <c r="N291" s="122">
        <v>2595</v>
      </c>
      <c r="O291" s="114"/>
      <c r="P291" s="123">
        <v>2595</v>
      </c>
      <c r="Q291" s="113"/>
      <c r="R291" s="114"/>
      <c r="S291" s="123">
        <v>0</v>
      </c>
      <c r="T291" s="113"/>
      <c r="U291" s="120"/>
    </row>
    <row r="292" spans="1:21" ht="25.5" x14ac:dyDescent="0.2">
      <c r="A292" s="4"/>
      <c r="B292" s="121"/>
      <c r="C292" s="114"/>
      <c r="D292" s="4"/>
      <c r="E292" s="121"/>
      <c r="F292" s="114"/>
      <c r="G292" s="16" t="s">
        <v>1035</v>
      </c>
      <c r="H292" s="17">
        <v>8000</v>
      </c>
      <c r="I292" s="17">
        <v>8000</v>
      </c>
      <c r="J292" s="17">
        <v>0</v>
      </c>
      <c r="K292" s="17">
        <v>8000</v>
      </c>
      <c r="L292" s="17">
        <v>8000</v>
      </c>
      <c r="M292" s="39">
        <v>0</v>
      </c>
      <c r="N292" s="122">
        <v>2595</v>
      </c>
      <c r="O292" s="114"/>
      <c r="P292" s="123">
        <v>2595</v>
      </c>
      <c r="Q292" s="113"/>
      <c r="R292" s="114"/>
      <c r="S292" s="123">
        <v>0</v>
      </c>
      <c r="T292" s="113"/>
      <c r="U292" s="120"/>
    </row>
    <row r="293" spans="1:21" ht="15" x14ac:dyDescent="0.2">
      <c r="A293" s="4"/>
      <c r="B293" s="121"/>
      <c r="C293" s="114"/>
      <c r="D293" s="4"/>
      <c r="E293" s="121"/>
      <c r="F293" s="114"/>
      <c r="G293" s="16" t="s">
        <v>1052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39">
        <v>0</v>
      </c>
      <c r="N293" s="122">
        <v>0</v>
      </c>
      <c r="O293" s="114"/>
      <c r="P293" s="123">
        <v>0</v>
      </c>
      <c r="Q293" s="113"/>
      <c r="R293" s="114"/>
      <c r="S293" s="123">
        <v>0</v>
      </c>
      <c r="T293" s="113"/>
      <c r="U293" s="120"/>
    </row>
    <row r="294" spans="1:21" ht="15" x14ac:dyDescent="0.2">
      <c r="A294" s="4" t="s">
        <v>281</v>
      </c>
      <c r="B294" s="121" t="s">
        <v>167</v>
      </c>
      <c r="C294" s="114"/>
      <c r="D294" s="4" t="s">
        <v>149</v>
      </c>
      <c r="E294" s="121" t="s">
        <v>182</v>
      </c>
      <c r="F294" s="114"/>
      <c r="G294" s="16" t="s">
        <v>280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39">
        <v>0</v>
      </c>
      <c r="N294" s="122">
        <v>0</v>
      </c>
      <c r="O294" s="114"/>
      <c r="P294" s="123">
        <v>0</v>
      </c>
      <c r="Q294" s="113"/>
      <c r="R294" s="114"/>
      <c r="S294" s="123">
        <v>0</v>
      </c>
      <c r="T294" s="113"/>
      <c r="U294" s="120"/>
    </row>
    <row r="295" spans="1:21" ht="15" x14ac:dyDescent="0.2">
      <c r="A295" s="4" t="s">
        <v>279</v>
      </c>
      <c r="B295" s="121" t="s">
        <v>167</v>
      </c>
      <c r="C295" s="114"/>
      <c r="D295" s="4" t="s">
        <v>149</v>
      </c>
      <c r="E295" s="121" t="s">
        <v>177</v>
      </c>
      <c r="F295" s="114"/>
      <c r="G295" s="16" t="s">
        <v>278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39">
        <v>0</v>
      </c>
      <c r="N295" s="122">
        <v>0</v>
      </c>
      <c r="O295" s="114"/>
      <c r="P295" s="123">
        <v>0</v>
      </c>
      <c r="Q295" s="113"/>
      <c r="R295" s="114"/>
      <c r="S295" s="123">
        <v>0</v>
      </c>
      <c r="T295" s="113"/>
      <c r="U295" s="120"/>
    </row>
    <row r="296" spans="1:21" ht="38.25" x14ac:dyDescent="0.2">
      <c r="A296" s="4" t="s">
        <v>277</v>
      </c>
      <c r="B296" s="121" t="s">
        <v>167</v>
      </c>
      <c r="C296" s="114"/>
      <c r="D296" s="4" t="s">
        <v>149</v>
      </c>
      <c r="E296" s="121" t="s">
        <v>172</v>
      </c>
      <c r="F296" s="114"/>
      <c r="G296" s="16" t="s">
        <v>276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39">
        <v>0</v>
      </c>
      <c r="N296" s="122">
        <v>0</v>
      </c>
      <c r="O296" s="114"/>
      <c r="P296" s="123">
        <v>0</v>
      </c>
      <c r="Q296" s="113"/>
      <c r="R296" s="114"/>
      <c r="S296" s="123">
        <v>0</v>
      </c>
      <c r="T296" s="113"/>
      <c r="U296" s="120"/>
    </row>
    <row r="297" spans="1:21" ht="25.5" x14ac:dyDescent="0.2">
      <c r="A297" s="4"/>
      <c r="B297" s="121"/>
      <c r="C297" s="114"/>
      <c r="D297" s="4"/>
      <c r="E297" s="121"/>
      <c r="F297" s="114"/>
      <c r="G297" s="16" t="s">
        <v>1053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39">
        <v>0</v>
      </c>
      <c r="N297" s="122">
        <v>0</v>
      </c>
      <c r="O297" s="114"/>
      <c r="P297" s="123">
        <v>0</v>
      </c>
      <c r="Q297" s="113"/>
      <c r="R297" s="114"/>
      <c r="S297" s="123">
        <v>0</v>
      </c>
      <c r="T297" s="113"/>
      <c r="U297" s="120"/>
    </row>
    <row r="298" spans="1:21" ht="25.5" x14ac:dyDescent="0.2">
      <c r="A298" s="4"/>
      <c r="B298" s="121"/>
      <c r="C298" s="114"/>
      <c r="D298" s="4"/>
      <c r="E298" s="121"/>
      <c r="F298" s="114"/>
      <c r="G298" s="16" t="s">
        <v>1045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39">
        <v>0</v>
      </c>
      <c r="N298" s="122">
        <v>0</v>
      </c>
      <c r="O298" s="114"/>
      <c r="P298" s="123">
        <v>0</v>
      </c>
      <c r="Q298" s="113"/>
      <c r="R298" s="114"/>
      <c r="S298" s="123">
        <v>0</v>
      </c>
      <c r="T298" s="113"/>
      <c r="U298" s="120"/>
    </row>
    <row r="299" spans="1:21" ht="25.5" x14ac:dyDescent="0.2">
      <c r="A299" s="4"/>
      <c r="B299" s="121"/>
      <c r="C299" s="114"/>
      <c r="D299" s="4"/>
      <c r="E299" s="121"/>
      <c r="F299" s="114"/>
      <c r="G299" s="16" t="s">
        <v>1049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39">
        <v>0</v>
      </c>
      <c r="N299" s="122">
        <v>0</v>
      </c>
      <c r="O299" s="114"/>
      <c r="P299" s="123">
        <v>0</v>
      </c>
      <c r="Q299" s="113"/>
      <c r="R299" s="114"/>
      <c r="S299" s="123">
        <v>0</v>
      </c>
      <c r="T299" s="113"/>
      <c r="U299" s="120"/>
    </row>
    <row r="300" spans="1:21" ht="63.75" x14ac:dyDescent="0.2">
      <c r="A300" s="4" t="s">
        <v>275</v>
      </c>
      <c r="B300" s="121" t="s">
        <v>167</v>
      </c>
      <c r="C300" s="114"/>
      <c r="D300" s="4" t="s">
        <v>192</v>
      </c>
      <c r="E300" s="121" t="s">
        <v>154</v>
      </c>
      <c r="F300" s="114"/>
      <c r="G300" s="16" t="s">
        <v>274</v>
      </c>
      <c r="H300" s="17">
        <v>5000</v>
      </c>
      <c r="I300" s="17">
        <v>5000</v>
      </c>
      <c r="J300" s="17">
        <v>0</v>
      </c>
      <c r="K300" s="17">
        <v>5000</v>
      </c>
      <c r="L300" s="17">
        <v>5000</v>
      </c>
      <c r="M300" s="39">
        <v>0</v>
      </c>
      <c r="N300" s="122">
        <v>976.51660000000004</v>
      </c>
      <c r="O300" s="114"/>
      <c r="P300" s="123">
        <v>976.51660000000004</v>
      </c>
      <c r="Q300" s="113"/>
      <c r="R300" s="114"/>
      <c r="S300" s="123">
        <v>0</v>
      </c>
      <c r="T300" s="113"/>
      <c r="U300" s="120"/>
    </row>
    <row r="301" spans="1:21" ht="15" x14ac:dyDescent="0.2">
      <c r="A301" s="4" t="s">
        <v>273</v>
      </c>
      <c r="B301" s="121" t="s">
        <v>167</v>
      </c>
      <c r="C301" s="114"/>
      <c r="D301" s="4" t="s">
        <v>192</v>
      </c>
      <c r="E301" s="121" t="s">
        <v>150</v>
      </c>
      <c r="F301" s="114"/>
      <c r="G301" s="16" t="s">
        <v>272</v>
      </c>
      <c r="H301" s="17">
        <v>3000</v>
      </c>
      <c r="I301" s="17">
        <v>3000</v>
      </c>
      <c r="J301" s="17">
        <v>0</v>
      </c>
      <c r="K301" s="17">
        <v>3000</v>
      </c>
      <c r="L301" s="17">
        <v>3000</v>
      </c>
      <c r="M301" s="39">
        <v>0</v>
      </c>
      <c r="N301" s="122">
        <v>639.52</v>
      </c>
      <c r="O301" s="114"/>
      <c r="P301" s="123">
        <v>639.52</v>
      </c>
      <c r="Q301" s="113"/>
      <c r="R301" s="114"/>
      <c r="S301" s="123">
        <v>0</v>
      </c>
      <c r="T301" s="113"/>
      <c r="U301" s="120"/>
    </row>
    <row r="302" spans="1:21" ht="25.5" x14ac:dyDescent="0.2">
      <c r="A302" s="4"/>
      <c r="B302" s="121"/>
      <c r="C302" s="114"/>
      <c r="D302" s="4"/>
      <c r="E302" s="121"/>
      <c r="F302" s="114"/>
      <c r="G302" s="16" t="s">
        <v>1059</v>
      </c>
      <c r="H302" s="17">
        <v>3000</v>
      </c>
      <c r="I302" s="17">
        <v>3000</v>
      </c>
      <c r="J302" s="17">
        <v>0</v>
      </c>
      <c r="K302" s="17">
        <v>3000</v>
      </c>
      <c r="L302" s="17">
        <v>3000</v>
      </c>
      <c r="M302" s="39">
        <v>0</v>
      </c>
      <c r="N302" s="122">
        <v>639.52</v>
      </c>
      <c r="O302" s="114"/>
      <c r="P302" s="123">
        <v>639.52</v>
      </c>
      <c r="Q302" s="113"/>
      <c r="R302" s="114"/>
      <c r="S302" s="123">
        <v>0</v>
      </c>
      <c r="T302" s="113"/>
      <c r="U302" s="120"/>
    </row>
    <row r="303" spans="1:21" ht="25.5" x14ac:dyDescent="0.2">
      <c r="A303" s="4" t="s">
        <v>271</v>
      </c>
      <c r="B303" s="121" t="s">
        <v>167</v>
      </c>
      <c r="C303" s="114"/>
      <c r="D303" s="4" t="s">
        <v>192</v>
      </c>
      <c r="E303" s="121" t="s">
        <v>149</v>
      </c>
      <c r="F303" s="114"/>
      <c r="G303" s="16" t="s">
        <v>270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39">
        <v>0</v>
      </c>
      <c r="N303" s="122">
        <v>0</v>
      </c>
      <c r="O303" s="114"/>
      <c r="P303" s="123">
        <v>0</v>
      </c>
      <c r="Q303" s="113"/>
      <c r="R303" s="114"/>
      <c r="S303" s="123">
        <v>0</v>
      </c>
      <c r="T303" s="113"/>
      <c r="U303" s="120"/>
    </row>
    <row r="304" spans="1:21" ht="25.5" x14ac:dyDescent="0.2">
      <c r="A304" s="4"/>
      <c r="B304" s="121"/>
      <c r="C304" s="114"/>
      <c r="D304" s="4"/>
      <c r="E304" s="121"/>
      <c r="F304" s="114"/>
      <c r="G304" s="16" t="s">
        <v>1059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39">
        <v>0</v>
      </c>
      <c r="N304" s="122">
        <v>0</v>
      </c>
      <c r="O304" s="114"/>
      <c r="P304" s="123">
        <v>0</v>
      </c>
      <c r="Q304" s="113"/>
      <c r="R304" s="114"/>
      <c r="S304" s="123">
        <v>0</v>
      </c>
      <c r="T304" s="113"/>
      <c r="U304" s="120"/>
    </row>
    <row r="305" spans="1:21" ht="15" x14ac:dyDescent="0.2">
      <c r="A305" s="4" t="s">
        <v>269</v>
      </c>
      <c r="B305" s="121" t="s">
        <v>167</v>
      </c>
      <c r="C305" s="114"/>
      <c r="D305" s="4" t="s">
        <v>192</v>
      </c>
      <c r="E305" s="121" t="s">
        <v>192</v>
      </c>
      <c r="F305" s="114"/>
      <c r="G305" s="16" t="s">
        <v>268</v>
      </c>
      <c r="H305" s="17">
        <v>2000</v>
      </c>
      <c r="I305" s="17">
        <v>2000</v>
      </c>
      <c r="J305" s="17">
        <v>0</v>
      </c>
      <c r="K305" s="17">
        <v>2000</v>
      </c>
      <c r="L305" s="17">
        <v>2000</v>
      </c>
      <c r="M305" s="39">
        <v>0</v>
      </c>
      <c r="N305" s="122">
        <v>336.9966</v>
      </c>
      <c r="O305" s="114"/>
      <c r="P305" s="123">
        <v>336.9966</v>
      </c>
      <c r="Q305" s="113"/>
      <c r="R305" s="114"/>
      <c r="S305" s="123">
        <v>0</v>
      </c>
      <c r="T305" s="113"/>
      <c r="U305" s="120"/>
    </row>
    <row r="306" spans="1:21" ht="25.5" x14ac:dyDescent="0.2">
      <c r="A306" s="4"/>
      <c r="B306" s="121"/>
      <c r="C306" s="114"/>
      <c r="D306" s="4"/>
      <c r="E306" s="121"/>
      <c r="F306" s="114"/>
      <c r="G306" s="16" t="s">
        <v>1059</v>
      </c>
      <c r="H306" s="17">
        <v>2000</v>
      </c>
      <c r="I306" s="17">
        <v>2000</v>
      </c>
      <c r="J306" s="17">
        <v>0</v>
      </c>
      <c r="K306" s="17">
        <v>2000</v>
      </c>
      <c r="L306" s="17">
        <v>2000</v>
      </c>
      <c r="M306" s="39">
        <v>0</v>
      </c>
      <c r="N306" s="122">
        <v>336.9966</v>
      </c>
      <c r="O306" s="114"/>
      <c r="P306" s="123">
        <v>336.9966</v>
      </c>
      <c r="Q306" s="113"/>
      <c r="R306" s="114"/>
      <c r="S306" s="123">
        <v>0</v>
      </c>
      <c r="T306" s="113"/>
      <c r="U306" s="120"/>
    </row>
    <row r="307" spans="1:21" ht="25.5" x14ac:dyDescent="0.2">
      <c r="A307" s="4" t="s">
        <v>267</v>
      </c>
      <c r="B307" s="121" t="s">
        <v>167</v>
      </c>
      <c r="C307" s="114"/>
      <c r="D307" s="4" t="s">
        <v>187</v>
      </c>
      <c r="E307" s="121" t="s">
        <v>154</v>
      </c>
      <c r="F307" s="114"/>
      <c r="G307" s="16" t="s">
        <v>266</v>
      </c>
      <c r="H307" s="17">
        <v>22000</v>
      </c>
      <c r="I307" s="17">
        <v>22000</v>
      </c>
      <c r="J307" s="17">
        <v>0</v>
      </c>
      <c r="K307" s="17">
        <v>21242.2</v>
      </c>
      <c r="L307" s="17">
        <v>21242.2</v>
      </c>
      <c r="M307" s="39">
        <v>0</v>
      </c>
      <c r="N307" s="122">
        <v>4844.2650000000003</v>
      </c>
      <c r="O307" s="114"/>
      <c r="P307" s="123">
        <v>4844.2650000000003</v>
      </c>
      <c r="Q307" s="113"/>
      <c r="R307" s="114"/>
      <c r="S307" s="123">
        <v>0</v>
      </c>
      <c r="T307" s="113"/>
      <c r="U307" s="120"/>
    </row>
    <row r="308" spans="1:21" ht="15" x14ac:dyDescent="0.2">
      <c r="A308" s="4" t="s">
        <v>265</v>
      </c>
      <c r="B308" s="121" t="s">
        <v>167</v>
      </c>
      <c r="C308" s="114"/>
      <c r="D308" s="4" t="s">
        <v>187</v>
      </c>
      <c r="E308" s="121" t="s">
        <v>150</v>
      </c>
      <c r="F308" s="114"/>
      <c r="G308" s="16" t="s">
        <v>264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39">
        <v>0</v>
      </c>
      <c r="N308" s="122">
        <v>0</v>
      </c>
      <c r="O308" s="114"/>
      <c r="P308" s="123">
        <v>0</v>
      </c>
      <c r="Q308" s="113"/>
      <c r="R308" s="114"/>
      <c r="S308" s="123">
        <v>0</v>
      </c>
      <c r="T308" s="113"/>
      <c r="U308" s="120"/>
    </row>
    <row r="309" spans="1:21" ht="63.75" x14ac:dyDescent="0.2">
      <c r="A309" s="4" t="s">
        <v>263</v>
      </c>
      <c r="B309" s="121" t="s">
        <v>167</v>
      </c>
      <c r="C309" s="114"/>
      <c r="D309" s="4" t="s">
        <v>187</v>
      </c>
      <c r="E309" s="121" t="s">
        <v>149</v>
      </c>
      <c r="F309" s="114"/>
      <c r="G309" s="16" t="s">
        <v>262</v>
      </c>
      <c r="H309" s="17">
        <v>22000</v>
      </c>
      <c r="I309" s="17">
        <v>22000</v>
      </c>
      <c r="J309" s="17">
        <v>0</v>
      </c>
      <c r="K309" s="17">
        <v>21242.2</v>
      </c>
      <c r="L309" s="17">
        <v>21242.2</v>
      </c>
      <c r="M309" s="39">
        <v>0</v>
      </c>
      <c r="N309" s="122">
        <v>4844.2650000000003</v>
      </c>
      <c r="O309" s="114"/>
      <c r="P309" s="123">
        <v>4844.2650000000003</v>
      </c>
      <c r="Q309" s="113"/>
      <c r="R309" s="114"/>
      <c r="S309" s="123">
        <v>0</v>
      </c>
      <c r="T309" s="113"/>
      <c r="U309" s="120"/>
    </row>
    <row r="310" spans="1:21" ht="38.25" x14ac:dyDescent="0.2">
      <c r="A310" s="4"/>
      <c r="B310" s="121"/>
      <c r="C310" s="114"/>
      <c r="D310" s="4"/>
      <c r="E310" s="121"/>
      <c r="F310" s="114"/>
      <c r="G310" s="16" t="s">
        <v>1060</v>
      </c>
      <c r="H310" s="17">
        <v>20000</v>
      </c>
      <c r="I310" s="17">
        <v>20000</v>
      </c>
      <c r="J310" s="17">
        <v>0</v>
      </c>
      <c r="K310" s="17">
        <v>19242.2</v>
      </c>
      <c r="L310" s="17">
        <v>19242.2</v>
      </c>
      <c r="M310" s="39">
        <v>0</v>
      </c>
      <c r="N310" s="122">
        <v>4844.2650000000003</v>
      </c>
      <c r="O310" s="114"/>
      <c r="P310" s="123">
        <v>4844.2650000000003</v>
      </c>
      <c r="Q310" s="113"/>
      <c r="R310" s="114"/>
      <c r="S310" s="123">
        <v>0</v>
      </c>
      <c r="T310" s="113"/>
      <c r="U310" s="120"/>
    </row>
    <row r="311" spans="1:21" ht="38.25" x14ac:dyDescent="0.2">
      <c r="A311" s="4"/>
      <c r="B311" s="121"/>
      <c r="C311" s="114"/>
      <c r="D311" s="4"/>
      <c r="E311" s="121"/>
      <c r="F311" s="114"/>
      <c r="G311" s="16" t="s">
        <v>1061</v>
      </c>
      <c r="H311" s="17">
        <v>2000</v>
      </c>
      <c r="I311" s="17">
        <v>2000</v>
      </c>
      <c r="J311" s="17">
        <v>0</v>
      </c>
      <c r="K311" s="17">
        <v>2000</v>
      </c>
      <c r="L311" s="17">
        <v>2000</v>
      </c>
      <c r="M311" s="39">
        <v>0</v>
      </c>
      <c r="N311" s="122">
        <v>0</v>
      </c>
      <c r="O311" s="114"/>
      <c r="P311" s="123">
        <v>0</v>
      </c>
      <c r="Q311" s="113"/>
      <c r="R311" s="114"/>
      <c r="S311" s="123">
        <v>0</v>
      </c>
      <c r="T311" s="113"/>
      <c r="U311" s="120"/>
    </row>
    <row r="312" spans="1:21" ht="25.5" x14ac:dyDescent="0.2">
      <c r="A312" s="4" t="s">
        <v>261</v>
      </c>
      <c r="B312" s="121" t="s">
        <v>167</v>
      </c>
      <c r="C312" s="114"/>
      <c r="D312" s="4" t="s">
        <v>187</v>
      </c>
      <c r="E312" s="121" t="s">
        <v>192</v>
      </c>
      <c r="F312" s="114"/>
      <c r="G312" s="16" t="s">
        <v>260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39">
        <v>0</v>
      </c>
      <c r="N312" s="122">
        <v>0</v>
      </c>
      <c r="O312" s="114"/>
      <c r="P312" s="123">
        <v>0</v>
      </c>
      <c r="Q312" s="113"/>
      <c r="R312" s="114"/>
      <c r="S312" s="123">
        <v>0</v>
      </c>
      <c r="T312" s="113"/>
      <c r="U312" s="120"/>
    </row>
    <row r="313" spans="1:21" ht="51" x14ac:dyDescent="0.2">
      <c r="A313" s="4" t="s">
        <v>259</v>
      </c>
      <c r="B313" s="121" t="s">
        <v>167</v>
      </c>
      <c r="C313" s="114"/>
      <c r="D313" s="4" t="s">
        <v>182</v>
      </c>
      <c r="E313" s="121" t="s">
        <v>154</v>
      </c>
      <c r="F313" s="114"/>
      <c r="G313" s="16" t="s">
        <v>258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39">
        <v>0</v>
      </c>
      <c r="N313" s="122">
        <v>0</v>
      </c>
      <c r="O313" s="114"/>
      <c r="P313" s="123">
        <v>0</v>
      </c>
      <c r="Q313" s="113"/>
      <c r="R313" s="114"/>
      <c r="S313" s="123">
        <v>0</v>
      </c>
      <c r="T313" s="113"/>
      <c r="U313" s="120"/>
    </row>
    <row r="314" spans="1:21" ht="38.25" x14ac:dyDescent="0.2">
      <c r="A314" s="4" t="s">
        <v>257</v>
      </c>
      <c r="B314" s="121" t="s">
        <v>167</v>
      </c>
      <c r="C314" s="114"/>
      <c r="D314" s="4" t="s">
        <v>182</v>
      </c>
      <c r="E314" s="121" t="s">
        <v>150</v>
      </c>
      <c r="F314" s="114"/>
      <c r="G314" s="16" t="s">
        <v>256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39">
        <v>0</v>
      </c>
      <c r="N314" s="122">
        <v>0</v>
      </c>
      <c r="O314" s="114"/>
      <c r="P314" s="123">
        <v>0</v>
      </c>
      <c r="Q314" s="113"/>
      <c r="R314" s="114"/>
      <c r="S314" s="123">
        <v>0</v>
      </c>
      <c r="T314" s="113"/>
      <c r="U314" s="120"/>
    </row>
    <row r="315" spans="1:21" ht="25.5" x14ac:dyDescent="0.2">
      <c r="A315" s="4" t="s">
        <v>255</v>
      </c>
      <c r="B315" s="121" t="s">
        <v>167</v>
      </c>
      <c r="C315" s="114"/>
      <c r="D315" s="4" t="s">
        <v>177</v>
      </c>
      <c r="E315" s="121" t="s">
        <v>154</v>
      </c>
      <c r="F315" s="114"/>
      <c r="G315" s="16" t="s">
        <v>254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39">
        <v>0</v>
      </c>
      <c r="N315" s="122">
        <v>0</v>
      </c>
      <c r="O315" s="114"/>
      <c r="P315" s="123">
        <v>0</v>
      </c>
      <c r="Q315" s="113"/>
      <c r="R315" s="114"/>
      <c r="S315" s="123">
        <v>0</v>
      </c>
      <c r="T315" s="113"/>
      <c r="U315" s="120"/>
    </row>
    <row r="316" spans="1:21" ht="25.5" x14ac:dyDescent="0.2">
      <c r="A316" s="4" t="s">
        <v>253</v>
      </c>
      <c r="B316" s="121" t="s">
        <v>167</v>
      </c>
      <c r="C316" s="114"/>
      <c r="D316" s="4" t="s">
        <v>177</v>
      </c>
      <c r="E316" s="121" t="s">
        <v>150</v>
      </c>
      <c r="F316" s="114"/>
      <c r="G316" s="16" t="s">
        <v>252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39">
        <v>0</v>
      </c>
      <c r="N316" s="122">
        <v>0</v>
      </c>
      <c r="O316" s="114"/>
      <c r="P316" s="123">
        <v>0</v>
      </c>
      <c r="Q316" s="113"/>
      <c r="R316" s="114"/>
      <c r="S316" s="123">
        <v>0</v>
      </c>
      <c r="T316" s="113"/>
      <c r="U316" s="120"/>
    </row>
    <row r="317" spans="1:21" ht="63.75" x14ac:dyDescent="0.2">
      <c r="A317" s="4" t="s">
        <v>251</v>
      </c>
      <c r="B317" s="121" t="s">
        <v>159</v>
      </c>
      <c r="C317" s="114"/>
      <c r="D317" s="4" t="s">
        <v>154</v>
      </c>
      <c r="E317" s="121" t="s">
        <v>154</v>
      </c>
      <c r="F317" s="114"/>
      <c r="G317" s="16" t="s">
        <v>250</v>
      </c>
      <c r="H317" s="17">
        <v>1451000</v>
      </c>
      <c r="I317" s="17">
        <v>1156000</v>
      </c>
      <c r="J317" s="17">
        <v>295000</v>
      </c>
      <c r="K317" s="17">
        <v>1451000</v>
      </c>
      <c r="L317" s="17">
        <v>1156000</v>
      </c>
      <c r="M317" s="39">
        <v>295000</v>
      </c>
      <c r="N317" s="122">
        <v>578042.71600000001</v>
      </c>
      <c r="O317" s="114"/>
      <c r="P317" s="123">
        <v>539290.80000000005</v>
      </c>
      <c r="Q317" s="113"/>
      <c r="R317" s="114"/>
      <c r="S317" s="123">
        <v>38751.915999999997</v>
      </c>
      <c r="T317" s="113"/>
      <c r="U317" s="120"/>
    </row>
    <row r="318" spans="1:21" ht="38.25" x14ac:dyDescent="0.2">
      <c r="A318" s="4" t="s">
        <v>249</v>
      </c>
      <c r="B318" s="121" t="s">
        <v>159</v>
      </c>
      <c r="C318" s="114"/>
      <c r="D318" s="4" t="s">
        <v>150</v>
      </c>
      <c r="E318" s="121" t="s">
        <v>154</v>
      </c>
      <c r="F318" s="114"/>
      <c r="G318" s="16" t="s">
        <v>248</v>
      </c>
      <c r="H318" s="17">
        <v>1062000</v>
      </c>
      <c r="I318" s="17">
        <v>767000</v>
      </c>
      <c r="J318" s="17">
        <v>295000</v>
      </c>
      <c r="K318" s="17">
        <v>1062000</v>
      </c>
      <c r="L318" s="17">
        <v>767000</v>
      </c>
      <c r="M318" s="39">
        <v>295000</v>
      </c>
      <c r="N318" s="122">
        <v>409054.61599999998</v>
      </c>
      <c r="O318" s="114"/>
      <c r="P318" s="123">
        <v>370302.7</v>
      </c>
      <c r="Q318" s="113"/>
      <c r="R318" s="114"/>
      <c r="S318" s="123">
        <v>38751.915999999997</v>
      </c>
      <c r="T318" s="113"/>
      <c r="U318" s="120"/>
    </row>
    <row r="319" spans="1:21" ht="15" x14ac:dyDescent="0.2">
      <c r="A319" s="4" t="s">
        <v>247</v>
      </c>
      <c r="B319" s="121" t="s">
        <v>159</v>
      </c>
      <c r="C319" s="114"/>
      <c r="D319" s="4" t="s">
        <v>150</v>
      </c>
      <c r="E319" s="121" t="s">
        <v>150</v>
      </c>
      <c r="F319" s="114"/>
      <c r="G319" s="16" t="s">
        <v>246</v>
      </c>
      <c r="H319" s="17">
        <v>1062000</v>
      </c>
      <c r="I319" s="17">
        <v>767000</v>
      </c>
      <c r="J319" s="17">
        <v>295000</v>
      </c>
      <c r="K319" s="17">
        <v>1062000</v>
      </c>
      <c r="L319" s="17">
        <v>767000</v>
      </c>
      <c r="M319" s="39">
        <v>295000</v>
      </c>
      <c r="N319" s="122">
        <v>409054.61599999998</v>
      </c>
      <c r="O319" s="114"/>
      <c r="P319" s="123">
        <v>370302.7</v>
      </c>
      <c r="Q319" s="113"/>
      <c r="R319" s="114"/>
      <c r="S319" s="123">
        <v>38751.915999999997</v>
      </c>
      <c r="T319" s="113"/>
      <c r="U319" s="120"/>
    </row>
    <row r="320" spans="1:21" ht="38.25" x14ac:dyDescent="0.2">
      <c r="A320" s="4"/>
      <c r="B320" s="121"/>
      <c r="C320" s="114"/>
      <c r="D320" s="4"/>
      <c r="E320" s="121"/>
      <c r="F320" s="114"/>
      <c r="G320" s="16" t="s">
        <v>1019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39">
        <v>0</v>
      </c>
      <c r="N320" s="122">
        <v>0</v>
      </c>
      <c r="O320" s="114"/>
      <c r="P320" s="123">
        <v>0</v>
      </c>
      <c r="Q320" s="113"/>
      <c r="R320" s="114"/>
      <c r="S320" s="123">
        <v>0</v>
      </c>
      <c r="T320" s="113"/>
      <c r="U320" s="120"/>
    </row>
    <row r="321" spans="1:21" ht="25.5" x14ac:dyDescent="0.2">
      <c r="A321" s="4"/>
      <c r="B321" s="121"/>
      <c r="C321" s="114"/>
      <c r="D321" s="4"/>
      <c r="E321" s="121"/>
      <c r="F321" s="114"/>
      <c r="G321" s="16" t="s">
        <v>1028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39">
        <v>0</v>
      </c>
      <c r="N321" s="122">
        <v>0</v>
      </c>
      <c r="O321" s="114"/>
      <c r="P321" s="123">
        <v>0</v>
      </c>
      <c r="Q321" s="113"/>
      <c r="R321" s="114"/>
      <c r="S321" s="123">
        <v>0</v>
      </c>
      <c r="T321" s="113"/>
      <c r="U321" s="120"/>
    </row>
    <row r="322" spans="1:21" ht="25.5" x14ac:dyDescent="0.2">
      <c r="A322" s="4"/>
      <c r="B322" s="121"/>
      <c r="C322" s="114"/>
      <c r="D322" s="4"/>
      <c r="E322" s="121"/>
      <c r="F322" s="114"/>
      <c r="G322" s="16" t="s">
        <v>1038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39">
        <v>0</v>
      </c>
      <c r="N322" s="122">
        <v>0</v>
      </c>
      <c r="O322" s="114"/>
      <c r="P322" s="123">
        <v>0</v>
      </c>
      <c r="Q322" s="113"/>
      <c r="R322" s="114"/>
      <c r="S322" s="123">
        <v>0</v>
      </c>
      <c r="T322" s="113"/>
      <c r="U322" s="120"/>
    </row>
    <row r="323" spans="1:21" ht="25.5" x14ac:dyDescent="0.2">
      <c r="A323" s="4"/>
      <c r="B323" s="121"/>
      <c r="C323" s="114"/>
      <c r="D323" s="4"/>
      <c r="E323" s="121"/>
      <c r="F323" s="114"/>
      <c r="G323" s="16" t="s">
        <v>1040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39">
        <v>0</v>
      </c>
      <c r="N323" s="122">
        <v>0</v>
      </c>
      <c r="O323" s="114"/>
      <c r="P323" s="123">
        <v>0</v>
      </c>
      <c r="Q323" s="113"/>
      <c r="R323" s="114"/>
      <c r="S323" s="123">
        <v>0</v>
      </c>
      <c r="T323" s="113"/>
      <c r="U323" s="120"/>
    </row>
    <row r="324" spans="1:21" ht="51" x14ac:dyDescent="0.2">
      <c r="A324" s="4"/>
      <c r="B324" s="121"/>
      <c r="C324" s="114"/>
      <c r="D324" s="4"/>
      <c r="E324" s="121"/>
      <c r="F324" s="114"/>
      <c r="G324" s="16" t="s">
        <v>1041</v>
      </c>
      <c r="H324" s="17">
        <v>767000</v>
      </c>
      <c r="I324" s="17">
        <v>767000</v>
      </c>
      <c r="J324" s="17">
        <v>0</v>
      </c>
      <c r="K324" s="17">
        <v>767000</v>
      </c>
      <c r="L324" s="17">
        <v>767000</v>
      </c>
      <c r="M324" s="39">
        <v>0</v>
      </c>
      <c r="N324" s="122">
        <v>370302.7</v>
      </c>
      <c r="O324" s="114"/>
      <c r="P324" s="123">
        <v>370302.7</v>
      </c>
      <c r="Q324" s="113"/>
      <c r="R324" s="114"/>
      <c r="S324" s="123">
        <v>0</v>
      </c>
      <c r="T324" s="113"/>
      <c r="U324" s="120"/>
    </row>
    <row r="325" spans="1:21" ht="51" x14ac:dyDescent="0.2">
      <c r="A325" s="4"/>
      <c r="B325" s="121"/>
      <c r="C325" s="114"/>
      <c r="D325" s="4"/>
      <c r="E325" s="121"/>
      <c r="F325" s="114"/>
      <c r="G325" s="16" t="s">
        <v>1042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39">
        <v>0</v>
      </c>
      <c r="N325" s="122">
        <v>0</v>
      </c>
      <c r="O325" s="114"/>
      <c r="P325" s="123">
        <v>0</v>
      </c>
      <c r="Q325" s="113"/>
      <c r="R325" s="114"/>
      <c r="S325" s="123">
        <v>0</v>
      </c>
      <c r="T325" s="113"/>
      <c r="U325" s="120"/>
    </row>
    <row r="326" spans="1:21" ht="38.25" x14ac:dyDescent="0.2">
      <c r="A326" s="4"/>
      <c r="B326" s="121"/>
      <c r="C326" s="114"/>
      <c r="D326" s="4"/>
      <c r="E326" s="121"/>
      <c r="F326" s="114"/>
      <c r="G326" s="16" t="s">
        <v>1060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39">
        <v>0</v>
      </c>
      <c r="N326" s="122">
        <v>0</v>
      </c>
      <c r="O326" s="114"/>
      <c r="P326" s="123">
        <v>0</v>
      </c>
      <c r="Q326" s="113"/>
      <c r="R326" s="114"/>
      <c r="S326" s="123">
        <v>0</v>
      </c>
      <c r="T326" s="113"/>
      <c r="U326" s="120"/>
    </row>
    <row r="327" spans="1:21" ht="25.5" x14ac:dyDescent="0.2">
      <c r="A327" s="4"/>
      <c r="B327" s="121"/>
      <c r="C327" s="114"/>
      <c r="D327" s="4"/>
      <c r="E327" s="121"/>
      <c r="F327" s="114"/>
      <c r="G327" s="16" t="s">
        <v>1053</v>
      </c>
      <c r="H327" s="17">
        <v>125000</v>
      </c>
      <c r="I327" s="17">
        <v>0</v>
      </c>
      <c r="J327" s="17">
        <v>125000</v>
      </c>
      <c r="K327" s="17">
        <v>120000</v>
      </c>
      <c r="L327" s="17">
        <v>0</v>
      </c>
      <c r="M327" s="39">
        <v>120000</v>
      </c>
      <c r="N327" s="122">
        <v>37827.915999999997</v>
      </c>
      <c r="O327" s="114"/>
      <c r="P327" s="123">
        <v>0</v>
      </c>
      <c r="Q327" s="113"/>
      <c r="R327" s="114"/>
      <c r="S327" s="123">
        <v>37827.915999999997</v>
      </c>
      <c r="T327" s="113"/>
      <c r="U327" s="120"/>
    </row>
    <row r="328" spans="1:21" ht="25.5" x14ac:dyDescent="0.2">
      <c r="A328" s="4"/>
      <c r="B328" s="121"/>
      <c r="C328" s="114"/>
      <c r="D328" s="4"/>
      <c r="E328" s="121"/>
      <c r="F328" s="114"/>
      <c r="G328" s="16" t="s">
        <v>1045</v>
      </c>
      <c r="H328" s="17">
        <v>70000</v>
      </c>
      <c r="I328" s="17">
        <v>0</v>
      </c>
      <c r="J328" s="17">
        <v>70000</v>
      </c>
      <c r="K328" s="17">
        <v>69000</v>
      </c>
      <c r="L328" s="17">
        <v>0</v>
      </c>
      <c r="M328" s="39">
        <v>69000</v>
      </c>
      <c r="N328" s="122">
        <v>694</v>
      </c>
      <c r="O328" s="114"/>
      <c r="P328" s="123">
        <v>0</v>
      </c>
      <c r="Q328" s="113"/>
      <c r="R328" s="114"/>
      <c r="S328" s="123">
        <v>694</v>
      </c>
      <c r="T328" s="113"/>
      <c r="U328" s="120"/>
    </row>
    <row r="329" spans="1:21" ht="25.5" x14ac:dyDescent="0.2">
      <c r="A329" s="4"/>
      <c r="B329" s="121"/>
      <c r="C329" s="114"/>
      <c r="D329" s="4"/>
      <c r="E329" s="121"/>
      <c r="F329" s="114"/>
      <c r="G329" s="16" t="s">
        <v>1047</v>
      </c>
      <c r="H329" s="17">
        <v>100000</v>
      </c>
      <c r="I329" s="17">
        <v>0</v>
      </c>
      <c r="J329" s="17">
        <v>100000</v>
      </c>
      <c r="K329" s="17">
        <v>100000</v>
      </c>
      <c r="L329" s="17">
        <v>0</v>
      </c>
      <c r="M329" s="39">
        <v>100000</v>
      </c>
      <c r="N329" s="122">
        <v>0</v>
      </c>
      <c r="O329" s="114"/>
      <c r="P329" s="123">
        <v>0</v>
      </c>
      <c r="Q329" s="113"/>
      <c r="R329" s="114"/>
      <c r="S329" s="123">
        <v>0</v>
      </c>
      <c r="T329" s="113"/>
      <c r="U329" s="120"/>
    </row>
    <row r="330" spans="1:21" ht="25.5" x14ac:dyDescent="0.2">
      <c r="A330" s="4"/>
      <c r="B330" s="121"/>
      <c r="C330" s="114"/>
      <c r="D330" s="4"/>
      <c r="E330" s="121"/>
      <c r="F330" s="114"/>
      <c r="G330" s="16" t="s">
        <v>1049</v>
      </c>
      <c r="H330" s="17">
        <v>0</v>
      </c>
      <c r="I330" s="17">
        <v>0</v>
      </c>
      <c r="J330" s="17">
        <v>0</v>
      </c>
      <c r="K330" s="17">
        <v>6000</v>
      </c>
      <c r="L330" s="17">
        <v>0</v>
      </c>
      <c r="M330" s="39">
        <v>6000</v>
      </c>
      <c r="N330" s="122">
        <v>230</v>
      </c>
      <c r="O330" s="114"/>
      <c r="P330" s="123">
        <v>0</v>
      </c>
      <c r="Q330" s="113"/>
      <c r="R330" s="114"/>
      <c r="S330" s="123">
        <v>230</v>
      </c>
      <c r="T330" s="113"/>
      <c r="U330" s="120"/>
    </row>
    <row r="331" spans="1:21" ht="25.5" x14ac:dyDescent="0.2">
      <c r="A331" s="4" t="s">
        <v>245</v>
      </c>
      <c r="B331" s="121" t="s">
        <v>159</v>
      </c>
      <c r="C331" s="114"/>
      <c r="D331" s="4" t="s">
        <v>150</v>
      </c>
      <c r="E331" s="121" t="s">
        <v>149</v>
      </c>
      <c r="F331" s="114"/>
      <c r="G331" s="16" t="s">
        <v>244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39">
        <v>0</v>
      </c>
      <c r="N331" s="122">
        <v>0</v>
      </c>
      <c r="O331" s="114"/>
      <c r="P331" s="123">
        <v>0</v>
      </c>
      <c r="Q331" s="113"/>
      <c r="R331" s="114"/>
      <c r="S331" s="123">
        <v>0</v>
      </c>
      <c r="T331" s="113"/>
      <c r="U331" s="120"/>
    </row>
    <row r="332" spans="1:21" ht="25.5" x14ac:dyDescent="0.2">
      <c r="A332" s="4" t="s">
        <v>243</v>
      </c>
      <c r="B332" s="121" t="s">
        <v>159</v>
      </c>
      <c r="C332" s="114"/>
      <c r="D332" s="4" t="s">
        <v>149</v>
      </c>
      <c r="E332" s="121" t="s">
        <v>154</v>
      </c>
      <c r="F332" s="114"/>
      <c r="G332" s="16" t="s">
        <v>242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39">
        <v>0</v>
      </c>
      <c r="N332" s="122">
        <v>0</v>
      </c>
      <c r="O332" s="114"/>
      <c r="P332" s="123">
        <v>0</v>
      </c>
      <c r="Q332" s="113"/>
      <c r="R332" s="114"/>
      <c r="S332" s="123">
        <v>0</v>
      </c>
      <c r="T332" s="113"/>
      <c r="U332" s="120"/>
    </row>
    <row r="333" spans="1:21" ht="25.5" x14ac:dyDescent="0.2">
      <c r="A333" s="4" t="s">
        <v>241</v>
      </c>
      <c r="B333" s="121" t="s">
        <v>159</v>
      </c>
      <c r="C333" s="114"/>
      <c r="D333" s="4" t="s">
        <v>149</v>
      </c>
      <c r="E333" s="121" t="s">
        <v>150</v>
      </c>
      <c r="F333" s="114"/>
      <c r="G333" s="16" t="s">
        <v>240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39">
        <v>0</v>
      </c>
      <c r="N333" s="122">
        <v>0</v>
      </c>
      <c r="O333" s="114"/>
      <c r="P333" s="123">
        <v>0</v>
      </c>
      <c r="Q333" s="113"/>
      <c r="R333" s="114"/>
      <c r="S333" s="123">
        <v>0</v>
      </c>
      <c r="T333" s="113"/>
      <c r="U333" s="120"/>
    </row>
    <row r="334" spans="1:21" ht="25.5" x14ac:dyDescent="0.2">
      <c r="A334" s="4" t="s">
        <v>239</v>
      </c>
      <c r="B334" s="121" t="s">
        <v>159</v>
      </c>
      <c r="C334" s="114"/>
      <c r="D334" s="4" t="s">
        <v>149</v>
      </c>
      <c r="E334" s="121" t="s">
        <v>149</v>
      </c>
      <c r="F334" s="114"/>
      <c r="G334" s="16" t="s">
        <v>238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39">
        <v>0</v>
      </c>
      <c r="N334" s="122">
        <v>0</v>
      </c>
      <c r="O334" s="114"/>
      <c r="P334" s="123">
        <v>0</v>
      </c>
      <c r="Q334" s="113"/>
      <c r="R334" s="114"/>
      <c r="S334" s="123">
        <v>0</v>
      </c>
      <c r="T334" s="113"/>
      <c r="U334" s="120"/>
    </row>
    <row r="335" spans="1:21" ht="51" x14ac:dyDescent="0.2">
      <c r="A335" s="4" t="s">
        <v>237</v>
      </c>
      <c r="B335" s="121" t="s">
        <v>159</v>
      </c>
      <c r="C335" s="114"/>
      <c r="D335" s="4" t="s">
        <v>192</v>
      </c>
      <c r="E335" s="121" t="s">
        <v>154</v>
      </c>
      <c r="F335" s="114"/>
      <c r="G335" s="16" t="s">
        <v>236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39">
        <v>0</v>
      </c>
      <c r="N335" s="122">
        <v>0</v>
      </c>
      <c r="O335" s="114"/>
      <c r="P335" s="123">
        <v>0</v>
      </c>
      <c r="Q335" s="113"/>
      <c r="R335" s="114"/>
      <c r="S335" s="123">
        <v>0</v>
      </c>
      <c r="T335" s="113"/>
      <c r="U335" s="120"/>
    </row>
    <row r="336" spans="1:21" ht="38.25" x14ac:dyDescent="0.2">
      <c r="A336" s="4" t="s">
        <v>235</v>
      </c>
      <c r="B336" s="121" t="s">
        <v>159</v>
      </c>
      <c r="C336" s="114"/>
      <c r="D336" s="4" t="s">
        <v>192</v>
      </c>
      <c r="E336" s="121" t="s">
        <v>150</v>
      </c>
      <c r="F336" s="114"/>
      <c r="G336" s="16" t="s">
        <v>234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39">
        <v>0</v>
      </c>
      <c r="N336" s="122">
        <v>0</v>
      </c>
      <c r="O336" s="114"/>
      <c r="P336" s="123">
        <v>0</v>
      </c>
      <c r="Q336" s="113"/>
      <c r="R336" s="114"/>
      <c r="S336" s="123">
        <v>0</v>
      </c>
      <c r="T336" s="113"/>
      <c r="U336" s="120"/>
    </row>
    <row r="337" spans="1:21" ht="25.5" x14ac:dyDescent="0.2">
      <c r="A337" s="4" t="s">
        <v>233</v>
      </c>
      <c r="B337" s="121" t="s">
        <v>159</v>
      </c>
      <c r="C337" s="114"/>
      <c r="D337" s="4" t="s">
        <v>192</v>
      </c>
      <c r="E337" s="121" t="s">
        <v>149</v>
      </c>
      <c r="F337" s="114"/>
      <c r="G337" s="16" t="s">
        <v>232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39">
        <v>0</v>
      </c>
      <c r="N337" s="122">
        <v>0</v>
      </c>
      <c r="O337" s="114"/>
      <c r="P337" s="123">
        <v>0</v>
      </c>
      <c r="Q337" s="113"/>
      <c r="R337" s="114"/>
      <c r="S337" s="123">
        <v>0</v>
      </c>
      <c r="T337" s="113"/>
      <c r="U337" s="120"/>
    </row>
    <row r="338" spans="1:21" ht="15" x14ac:dyDescent="0.2">
      <c r="A338" s="4" t="s">
        <v>231</v>
      </c>
      <c r="B338" s="121" t="s">
        <v>159</v>
      </c>
      <c r="C338" s="114"/>
      <c r="D338" s="4" t="s">
        <v>187</v>
      </c>
      <c r="E338" s="121" t="s">
        <v>154</v>
      </c>
      <c r="F338" s="114"/>
      <c r="G338" s="16" t="s">
        <v>230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39">
        <v>0</v>
      </c>
      <c r="N338" s="122">
        <v>0</v>
      </c>
      <c r="O338" s="114"/>
      <c r="P338" s="123">
        <v>0</v>
      </c>
      <c r="Q338" s="113"/>
      <c r="R338" s="114"/>
      <c r="S338" s="123">
        <v>0</v>
      </c>
      <c r="T338" s="113"/>
      <c r="U338" s="120"/>
    </row>
    <row r="339" spans="1:21" ht="25.5" x14ac:dyDescent="0.2">
      <c r="A339" s="4" t="s">
        <v>229</v>
      </c>
      <c r="B339" s="121" t="s">
        <v>159</v>
      </c>
      <c r="C339" s="114"/>
      <c r="D339" s="4" t="s">
        <v>187</v>
      </c>
      <c r="E339" s="121" t="s">
        <v>150</v>
      </c>
      <c r="F339" s="114"/>
      <c r="G339" s="16" t="s">
        <v>228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39">
        <v>0</v>
      </c>
      <c r="N339" s="122">
        <v>0</v>
      </c>
      <c r="O339" s="114"/>
      <c r="P339" s="123">
        <v>0</v>
      </c>
      <c r="Q339" s="113"/>
      <c r="R339" s="114"/>
      <c r="S339" s="123">
        <v>0</v>
      </c>
      <c r="T339" s="113"/>
      <c r="U339" s="120"/>
    </row>
    <row r="340" spans="1:21" ht="51" x14ac:dyDescent="0.2">
      <c r="A340" s="4"/>
      <c r="B340" s="121"/>
      <c r="C340" s="114"/>
      <c r="D340" s="4"/>
      <c r="E340" s="121"/>
      <c r="F340" s="114"/>
      <c r="G340" s="16" t="s">
        <v>1041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39">
        <v>0</v>
      </c>
      <c r="N340" s="122">
        <v>0</v>
      </c>
      <c r="O340" s="114"/>
      <c r="P340" s="123">
        <v>0</v>
      </c>
      <c r="Q340" s="113"/>
      <c r="R340" s="114"/>
      <c r="S340" s="123">
        <v>0</v>
      </c>
      <c r="T340" s="113"/>
      <c r="U340" s="120"/>
    </row>
    <row r="341" spans="1:21" ht="38.25" x14ac:dyDescent="0.2">
      <c r="A341" s="4"/>
      <c r="B341" s="121"/>
      <c r="C341" s="114"/>
      <c r="D341" s="4"/>
      <c r="E341" s="121"/>
      <c r="F341" s="114"/>
      <c r="G341" s="16" t="s">
        <v>1058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39">
        <v>0</v>
      </c>
      <c r="N341" s="122">
        <v>0</v>
      </c>
      <c r="O341" s="114"/>
      <c r="P341" s="123">
        <v>0</v>
      </c>
      <c r="Q341" s="113"/>
      <c r="R341" s="114"/>
      <c r="S341" s="123">
        <v>0</v>
      </c>
      <c r="T341" s="113"/>
      <c r="U341" s="120"/>
    </row>
    <row r="342" spans="1:21" ht="15" x14ac:dyDescent="0.2">
      <c r="A342" s="4"/>
      <c r="B342" s="121"/>
      <c r="C342" s="114"/>
      <c r="D342" s="4"/>
      <c r="E342" s="121"/>
      <c r="F342" s="114"/>
      <c r="G342" s="16" t="s">
        <v>1055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39">
        <v>0</v>
      </c>
      <c r="N342" s="122">
        <v>0</v>
      </c>
      <c r="O342" s="114"/>
      <c r="P342" s="123">
        <v>0</v>
      </c>
      <c r="Q342" s="113"/>
      <c r="R342" s="114"/>
      <c r="S342" s="123">
        <v>0</v>
      </c>
      <c r="T342" s="113"/>
      <c r="U342" s="120"/>
    </row>
    <row r="343" spans="1:21" ht="25.5" x14ac:dyDescent="0.2">
      <c r="A343" s="4" t="s">
        <v>227</v>
      </c>
      <c r="B343" s="121" t="s">
        <v>159</v>
      </c>
      <c r="C343" s="114"/>
      <c r="D343" s="4" t="s">
        <v>187</v>
      </c>
      <c r="E343" s="121" t="s">
        <v>149</v>
      </c>
      <c r="F343" s="114"/>
      <c r="G343" s="16" t="s">
        <v>226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39">
        <v>0</v>
      </c>
      <c r="N343" s="122">
        <v>0</v>
      </c>
      <c r="O343" s="114"/>
      <c r="P343" s="123">
        <v>0</v>
      </c>
      <c r="Q343" s="113"/>
      <c r="R343" s="114"/>
      <c r="S343" s="123">
        <v>0</v>
      </c>
      <c r="T343" s="113"/>
      <c r="U343" s="120"/>
    </row>
    <row r="344" spans="1:21" ht="38.25" x14ac:dyDescent="0.2">
      <c r="A344" s="4" t="s">
        <v>225</v>
      </c>
      <c r="B344" s="121" t="s">
        <v>159</v>
      </c>
      <c r="C344" s="114"/>
      <c r="D344" s="4" t="s">
        <v>182</v>
      </c>
      <c r="E344" s="121" t="s">
        <v>154</v>
      </c>
      <c r="F344" s="114"/>
      <c r="G344" s="16" t="s">
        <v>224</v>
      </c>
      <c r="H344" s="17">
        <v>389000</v>
      </c>
      <c r="I344" s="17">
        <v>389000</v>
      </c>
      <c r="J344" s="17">
        <v>0</v>
      </c>
      <c r="K344" s="17">
        <v>389000</v>
      </c>
      <c r="L344" s="17">
        <v>389000</v>
      </c>
      <c r="M344" s="39">
        <v>0</v>
      </c>
      <c r="N344" s="122">
        <v>168988.1</v>
      </c>
      <c r="O344" s="114"/>
      <c r="P344" s="123">
        <v>168988.1</v>
      </c>
      <c r="Q344" s="113"/>
      <c r="R344" s="114"/>
      <c r="S344" s="123">
        <v>0</v>
      </c>
      <c r="T344" s="113"/>
      <c r="U344" s="120"/>
    </row>
    <row r="345" spans="1:21" ht="25.5" x14ac:dyDescent="0.2">
      <c r="A345" s="4" t="s">
        <v>223</v>
      </c>
      <c r="B345" s="121" t="s">
        <v>159</v>
      </c>
      <c r="C345" s="114"/>
      <c r="D345" s="4" t="s">
        <v>182</v>
      </c>
      <c r="E345" s="121" t="s">
        <v>150</v>
      </c>
      <c r="F345" s="114"/>
      <c r="G345" s="16" t="s">
        <v>222</v>
      </c>
      <c r="H345" s="17">
        <v>389000</v>
      </c>
      <c r="I345" s="17">
        <v>389000</v>
      </c>
      <c r="J345" s="17">
        <v>0</v>
      </c>
      <c r="K345" s="17">
        <v>389000</v>
      </c>
      <c r="L345" s="17">
        <v>389000</v>
      </c>
      <c r="M345" s="39">
        <v>0</v>
      </c>
      <c r="N345" s="122">
        <v>168988.1</v>
      </c>
      <c r="O345" s="114"/>
      <c r="P345" s="123">
        <v>168988.1</v>
      </c>
      <c r="Q345" s="113"/>
      <c r="R345" s="114"/>
      <c r="S345" s="123">
        <v>0</v>
      </c>
      <c r="T345" s="113"/>
      <c r="U345" s="120"/>
    </row>
    <row r="346" spans="1:21" ht="51" x14ac:dyDescent="0.2">
      <c r="A346" s="4"/>
      <c r="B346" s="121"/>
      <c r="C346" s="114"/>
      <c r="D346" s="4"/>
      <c r="E346" s="121"/>
      <c r="F346" s="114"/>
      <c r="G346" s="16" t="s">
        <v>1041</v>
      </c>
      <c r="H346" s="17">
        <v>389000</v>
      </c>
      <c r="I346" s="17">
        <v>389000</v>
      </c>
      <c r="J346" s="17">
        <v>0</v>
      </c>
      <c r="K346" s="17">
        <v>389000</v>
      </c>
      <c r="L346" s="17">
        <v>389000</v>
      </c>
      <c r="M346" s="39">
        <v>0</v>
      </c>
      <c r="N346" s="122">
        <v>168988.1</v>
      </c>
      <c r="O346" s="114"/>
      <c r="P346" s="123">
        <v>168988.1</v>
      </c>
      <c r="Q346" s="113"/>
      <c r="R346" s="114"/>
      <c r="S346" s="123">
        <v>0</v>
      </c>
      <c r="T346" s="113"/>
      <c r="U346" s="120"/>
    </row>
    <row r="347" spans="1:21" ht="51" x14ac:dyDescent="0.2">
      <c r="A347" s="4"/>
      <c r="B347" s="121"/>
      <c r="C347" s="114"/>
      <c r="D347" s="4"/>
      <c r="E347" s="121"/>
      <c r="F347" s="114"/>
      <c r="G347" s="16" t="s">
        <v>1042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39">
        <v>0</v>
      </c>
      <c r="N347" s="122">
        <v>0</v>
      </c>
      <c r="O347" s="114"/>
      <c r="P347" s="123">
        <v>0</v>
      </c>
      <c r="Q347" s="113"/>
      <c r="R347" s="114"/>
      <c r="S347" s="123">
        <v>0</v>
      </c>
      <c r="T347" s="113"/>
      <c r="U347" s="120"/>
    </row>
    <row r="348" spans="1:21" ht="25.5" x14ac:dyDescent="0.2">
      <c r="A348" s="4"/>
      <c r="B348" s="121"/>
      <c r="C348" s="114"/>
      <c r="D348" s="4"/>
      <c r="E348" s="121"/>
      <c r="F348" s="114"/>
      <c r="G348" s="16" t="s">
        <v>1045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39">
        <v>0</v>
      </c>
      <c r="N348" s="122">
        <v>0</v>
      </c>
      <c r="O348" s="114"/>
      <c r="P348" s="123">
        <v>0</v>
      </c>
      <c r="Q348" s="113"/>
      <c r="R348" s="114"/>
      <c r="S348" s="123">
        <v>0</v>
      </c>
      <c r="T348" s="113"/>
      <c r="U348" s="120"/>
    </row>
    <row r="349" spans="1:21" ht="25.5" x14ac:dyDescent="0.2">
      <c r="A349" s="4"/>
      <c r="B349" s="121"/>
      <c r="C349" s="114"/>
      <c r="D349" s="4"/>
      <c r="E349" s="121"/>
      <c r="F349" s="114"/>
      <c r="G349" s="16" t="s">
        <v>1047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39">
        <v>0</v>
      </c>
      <c r="N349" s="122">
        <v>0</v>
      </c>
      <c r="O349" s="114"/>
      <c r="P349" s="123">
        <v>0</v>
      </c>
      <c r="Q349" s="113"/>
      <c r="R349" s="114"/>
      <c r="S349" s="123">
        <v>0</v>
      </c>
      <c r="T349" s="113"/>
      <c r="U349" s="120"/>
    </row>
    <row r="350" spans="1:21" ht="25.5" x14ac:dyDescent="0.2">
      <c r="A350" s="4"/>
      <c r="B350" s="121"/>
      <c r="C350" s="114"/>
      <c r="D350" s="4"/>
      <c r="E350" s="121"/>
      <c r="F350" s="114"/>
      <c r="G350" s="16" t="s">
        <v>1049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39">
        <v>0</v>
      </c>
      <c r="N350" s="122">
        <v>0</v>
      </c>
      <c r="O350" s="114"/>
      <c r="P350" s="123">
        <v>0</v>
      </c>
      <c r="Q350" s="113"/>
      <c r="R350" s="114"/>
      <c r="S350" s="123">
        <v>0</v>
      </c>
      <c r="T350" s="113"/>
      <c r="U350" s="120"/>
    </row>
    <row r="351" spans="1:21" ht="15" x14ac:dyDescent="0.2">
      <c r="A351" s="4" t="s">
        <v>221</v>
      </c>
      <c r="B351" s="121" t="s">
        <v>159</v>
      </c>
      <c r="C351" s="114"/>
      <c r="D351" s="4" t="s">
        <v>182</v>
      </c>
      <c r="E351" s="121" t="s">
        <v>149</v>
      </c>
      <c r="F351" s="114"/>
      <c r="G351" s="16" t="s">
        <v>220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39">
        <v>0</v>
      </c>
      <c r="N351" s="122">
        <v>0</v>
      </c>
      <c r="O351" s="114"/>
      <c r="P351" s="123">
        <v>0</v>
      </c>
      <c r="Q351" s="113"/>
      <c r="R351" s="114"/>
      <c r="S351" s="123">
        <v>0</v>
      </c>
      <c r="T351" s="113"/>
      <c r="U351" s="120"/>
    </row>
    <row r="352" spans="1:21" ht="38.25" x14ac:dyDescent="0.2">
      <c r="A352" s="4" t="s">
        <v>219</v>
      </c>
      <c r="B352" s="121" t="s">
        <v>159</v>
      </c>
      <c r="C352" s="114"/>
      <c r="D352" s="4" t="s">
        <v>177</v>
      </c>
      <c r="E352" s="121" t="s">
        <v>154</v>
      </c>
      <c r="F352" s="114"/>
      <c r="G352" s="16" t="s">
        <v>218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39">
        <v>0</v>
      </c>
      <c r="N352" s="122">
        <v>0</v>
      </c>
      <c r="O352" s="114"/>
      <c r="P352" s="123">
        <v>0</v>
      </c>
      <c r="Q352" s="113"/>
      <c r="R352" s="114"/>
      <c r="S352" s="123">
        <v>0</v>
      </c>
      <c r="T352" s="113"/>
      <c r="U352" s="120"/>
    </row>
    <row r="353" spans="1:21" ht="25.5" x14ac:dyDescent="0.2">
      <c r="A353" s="4" t="s">
        <v>217</v>
      </c>
      <c r="B353" s="121" t="s">
        <v>159</v>
      </c>
      <c r="C353" s="114"/>
      <c r="D353" s="4" t="s">
        <v>177</v>
      </c>
      <c r="E353" s="121" t="s">
        <v>150</v>
      </c>
      <c r="F353" s="114"/>
      <c r="G353" s="16" t="s">
        <v>216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39">
        <v>0</v>
      </c>
      <c r="N353" s="122">
        <v>0</v>
      </c>
      <c r="O353" s="114"/>
      <c r="P353" s="123">
        <v>0</v>
      </c>
      <c r="Q353" s="113"/>
      <c r="R353" s="114"/>
      <c r="S353" s="123">
        <v>0</v>
      </c>
      <c r="T353" s="113"/>
      <c r="U353" s="120"/>
    </row>
    <row r="354" spans="1:21" ht="38.25" x14ac:dyDescent="0.2">
      <c r="A354" s="4" t="s">
        <v>215</v>
      </c>
      <c r="B354" s="121" t="s">
        <v>159</v>
      </c>
      <c r="C354" s="114"/>
      <c r="D354" s="4" t="s">
        <v>172</v>
      </c>
      <c r="E354" s="121" t="s">
        <v>154</v>
      </c>
      <c r="F354" s="114"/>
      <c r="G354" s="16" t="s">
        <v>214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39">
        <v>0</v>
      </c>
      <c r="N354" s="122">
        <v>0</v>
      </c>
      <c r="O354" s="114"/>
      <c r="P354" s="123">
        <v>0</v>
      </c>
      <c r="Q354" s="113"/>
      <c r="R354" s="114"/>
      <c r="S354" s="123">
        <v>0</v>
      </c>
      <c r="T354" s="113"/>
      <c r="U354" s="120"/>
    </row>
    <row r="355" spans="1:21" ht="38.25" x14ac:dyDescent="0.2">
      <c r="A355" s="4" t="s">
        <v>213</v>
      </c>
      <c r="B355" s="121" t="s">
        <v>159</v>
      </c>
      <c r="C355" s="114"/>
      <c r="D355" s="4" t="s">
        <v>172</v>
      </c>
      <c r="E355" s="121" t="s">
        <v>150</v>
      </c>
      <c r="F355" s="114"/>
      <c r="G355" s="16" t="s">
        <v>212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39">
        <v>0</v>
      </c>
      <c r="N355" s="122">
        <v>0</v>
      </c>
      <c r="O355" s="114"/>
      <c r="P355" s="123">
        <v>0</v>
      </c>
      <c r="Q355" s="113"/>
      <c r="R355" s="114"/>
      <c r="S355" s="123">
        <v>0</v>
      </c>
      <c r="T355" s="113"/>
      <c r="U355" s="120"/>
    </row>
    <row r="356" spans="1:21" ht="25.5" x14ac:dyDescent="0.2">
      <c r="A356" s="4" t="s">
        <v>211</v>
      </c>
      <c r="B356" s="121" t="s">
        <v>159</v>
      </c>
      <c r="C356" s="114"/>
      <c r="D356" s="4" t="s">
        <v>167</v>
      </c>
      <c r="E356" s="121" t="s">
        <v>154</v>
      </c>
      <c r="F356" s="114"/>
      <c r="G356" s="16" t="s">
        <v>210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39">
        <v>0</v>
      </c>
      <c r="N356" s="122">
        <v>0</v>
      </c>
      <c r="O356" s="114"/>
      <c r="P356" s="123">
        <v>0</v>
      </c>
      <c r="Q356" s="113"/>
      <c r="R356" s="114"/>
      <c r="S356" s="123">
        <v>0</v>
      </c>
      <c r="T356" s="113"/>
      <c r="U356" s="120"/>
    </row>
    <row r="357" spans="1:21" ht="25.5" x14ac:dyDescent="0.2">
      <c r="A357" s="4" t="s">
        <v>209</v>
      </c>
      <c r="B357" s="121" t="s">
        <v>159</v>
      </c>
      <c r="C357" s="114"/>
      <c r="D357" s="4" t="s">
        <v>167</v>
      </c>
      <c r="E357" s="121" t="s">
        <v>150</v>
      </c>
      <c r="F357" s="114"/>
      <c r="G357" s="16" t="s">
        <v>208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39">
        <v>0</v>
      </c>
      <c r="N357" s="122">
        <v>0</v>
      </c>
      <c r="O357" s="114"/>
      <c r="P357" s="123">
        <v>0</v>
      </c>
      <c r="Q357" s="113"/>
      <c r="R357" s="114"/>
      <c r="S357" s="123">
        <v>0</v>
      </c>
      <c r="T357" s="113"/>
      <c r="U357" s="120"/>
    </row>
    <row r="358" spans="1:21" ht="76.5" x14ac:dyDescent="0.2">
      <c r="A358" s="4" t="s">
        <v>207</v>
      </c>
      <c r="B358" s="121" t="s">
        <v>160</v>
      </c>
      <c r="C358" s="114"/>
      <c r="D358" s="4" t="s">
        <v>154</v>
      </c>
      <c r="E358" s="121" t="s">
        <v>154</v>
      </c>
      <c r="F358" s="114"/>
      <c r="G358" s="16" t="s">
        <v>206</v>
      </c>
      <c r="H358" s="17">
        <v>7000</v>
      </c>
      <c r="I358" s="17">
        <v>7000</v>
      </c>
      <c r="J358" s="17">
        <v>0</v>
      </c>
      <c r="K358" s="17">
        <v>7000</v>
      </c>
      <c r="L358" s="17">
        <v>7000</v>
      </c>
      <c r="M358" s="39">
        <v>0</v>
      </c>
      <c r="N358" s="122">
        <v>850</v>
      </c>
      <c r="O358" s="114"/>
      <c r="P358" s="123">
        <v>850</v>
      </c>
      <c r="Q358" s="113"/>
      <c r="R358" s="114"/>
      <c r="S358" s="123">
        <v>0</v>
      </c>
      <c r="T358" s="113"/>
      <c r="U358" s="120"/>
    </row>
    <row r="359" spans="1:21" ht="25.5" x14ac:dyDescent="0.2">
      <c r="A359" s="4" t="s">
        <v>205</v>
      </c>
      <c r="B359" s="121" t="s">
        <v>160</v>
      </c>
      <c r="C359" s="114"/>
      <c r="D359" s="4" t="s">
        <v>150</v>
      </c>
      <c r="E359" s="121" t="s">
        <v>154</v>
      </c>
      <c r="F359" s="114"/>
      <c r="G359" s="16" t="s">
        <v>204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39">
        <v>0</v>
      </c>
      <c r="N359" s="122">
        <v>0</v>
      </c>
      <c r="O359" s="114"/>
      <c r="P359" s="123">
        <v>0</v>
      </c>
      <c r="Q359" s="113"/>
      <c r="R359" s="114"/>
      <c r="S359" s="123">
        <v>0</v>
      </c>
      <c r="T359" s="113"/>
      <c r="U359" s="120"/>
    </row>
    <row r="360" spans="1:21" ht="15" x14ac:dyDescent="0.2">
      <c r="A360" s="4" t="s">
        <v>203</v>
      </c>
      <c r="B360" s="121" t="s">
        <v>160</v>
      </c>
      <c r="C360" s="114"/>
      <c r="D360" s="4" t="s">
        <v>150</v>
      </c>
      <c r="E360" s="121" t="s">
        <v>150</v>
      </c>
      <c r="F360" s="114"/>
      <c r="G360" s="16" t="s">
        <v>202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39">
        <v>0</v>
      </c>
      <c r="N360" s="122">
        <v>0</v>
      </c>
      <c r="O360" s="114"/>
      <c r="P360" s="123">
        <v>0</v>
      </c>
      <c r="Q360" s="113"/>
      <c r="R360" s="114"/>
      <c r="S360" s="123">
        <v>0</v>
      </c>
      <c r="T360" s="113"/>
      <c r="U360" s="120"/>
    </row>
    <row r="361" spans="1:21" ht="15" x14ac:dyDescent="0.2">
      <c r="A361" s="4" t="s">
        <v>201</v>
      </c>
      <c r="B361" s="121" t="s">
        <v>160</v>
      </c>
      <c r="C361" s="114"/>
      <c r="D361" s="4" t="s">
        <v>150</v>
      </c>
      <c r="E361" s="121" t="s">
        <v>149</v>
      </c>
      <c r="F361" s="114"/>
      <c r="G361" s="16" t="s">
        <v>200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39">
        <v>0</v>
      </c>
      <c r="N361" s="122">
        <v>0</v>
      </c>
      <c r="O361" s="114"/>
      <c r="P361" s="123">
        <v>0</v>
      </c>
      <c r="Q361" s="113"/>
      <c r="R361" s="114"/>
      <c r="S361" s="123">
        <v>0</v>
      </c>
      <c r="T361" s="113"/>
      <c r="U361" s="120"/>
    </row>
    <row r="362" spans="1:21" ht="15" x14ac:dyDescent="0.2">
      <c r="A362" s="4" t="s">
        <v>199</v>
      </c>
      <c r="B362" s="121" t="s">
        <v>160</v>
      </c>
      <c r="C362" s="114"/>
      <c r="D362" s="4" t="s">
        <v>149</v>
      </c>
      <c r="E362" s="121" t="s">
        <v>154</v>
      </c>
      <c r="F362" s="114"/>
      <c r="G362" s="16" t="s">
        <v>198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39">
        <v>0</v>
      </c>
      <c r="N362" s="122">
        <v>0</v>
      </c>
      <c r="O362" s="114"/>
      <c r="P362" s="123">
        <v>0</v>
      </c>
      <c r="Q362" s="113"/>
      <c r="R362" s="114"/>
      <c r="S362" s="123">
        <v>0</v>
      </c>
      <c r="T362" s="113"/>
      <c r="U362" s="120"/>
    </row>
    <row r="363" spans="1:21" ht="15" x14ac:dyDescent="0.2">
      <c r="A363" s="4" t="s">
        <v>197</v>
      </c>
      <c r="B363" s="121" t="s">
        <v>160</v>
      </c>
      <c r="C363" s="114"/>
      <c r="D363" s="4" t="s">
        <v>149</v>
      </c>
      <c r="E363" s="121" t="s">
        <v>150</v>
      </c>
      <c r="F363" s="114"/>
      <c r="G363" s="16" t="s">
        <v>196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39">
        <v>0</v>
      </c>
      <c r="N363" s="122">
        <v>0</v>
      </c>
      <c r="O363" s="114"/>
      <c r="P363" s="123">
        <v>0</v>
      </c>
      <c r="Q363" s="113"/>
      <c r="R363" s="114"/>
      <c r="S363" s="123">
        <v>0</v>
      </c>
      <c r="T363" s="113"/>
      <c r="U363" s="120"/>
    </row>
    <row r="364" spans="1:21" ht="25.5" x14ac:dyDescent="0.2">
      <c r="A364" s="4" t="s">
        <v>195</v>
      </c>
      <c r="B364" s="121" t="s">
        <v>160</v>
      </c>
      <c r="C364" s="114"/>
      <c r="D364" s="4" t="s">
        <v>192</v>
      </c>
      <c r="E364" s="121" t="s">
        <v>154</v>
      </c>
      <c r="F364" s="114"/>
      <c r="G364" s="16" t="s">
        <v>194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39">
        <v>0</v>
      </c>
      <c r="N364" s="122">
        <v>0</v>
      </c>
      <c r="O364" s="114"/>
      <c r="P364" s="123">
        <v>0</v>
      </c>
      <c r="Q364" s="113"/>
      <c r="R364" s="114"/>
      <c r="S364" s="123">
        <v>0</v>
      </c>
      <c r="T364" s="113"/>
      <c r="U364" s="120"/>
    </row>
    <row r="365" spans="1:21" ht="15" x14ac:dyDescent="0.2">
      <c r="A365" s="4" t="s">
        <v>193</v>
      </c>
      <c r="B365" s="121" t="s">
        <v>160</v>
      </c>
      <c r="C365" s="114"/>
      <c r="D365" s="4" t="s">
        <v>192</v>
      </c>
      <c r="E365" s="121" t="s">
        <v>150</v>
      </c>
      <c r="F365" s="114"/>
      <c r="G365" s="16" t="s">
        <v>191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39">
        <v>0</v>
      </c>
      <c r="N365" s="122">
        <v>0</v>
      </c>
      <c r="O365" s="114"/>
      <c r="P365" s="123">
        <v>0</v>
      </c>
      <c r="Q365" s="113"/>
      <c r="R365" s="114"/>
      <c r="S365" s="123">
        <v>0</v>
      </c>
      <c r="T365" s="113"/>
      <c r="U365" s="120"/>
    </row>
    <row r="366" spans="1:21" ht="25.5" x14ac:dyDescent="0.2">
      <c r="A366" s="4" t="s">
        <v>190</v>
      </c>
      <c r="B366" s="121" t="s">
        <v>160</v>
      </c>
      <c r="C366" s="114"/>
      <c r="D366" s="4" t="s">
        <v>187</v>
      </c>
      <c r="E366" s="121" t="s">
        <v>154</v>
      </c>
      <c r="F366" s="114"/>
      <c r="G366" s="16" t="s">
        <v>189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39">
        <v>0</v>
      </c>
      <c r="N366" s="122">
        <v>0</v>
      </c>
      <c r="O366" s="114"/>
      <c r="P366" s="123">
        <v>0</v>
      </c>
      <c r="Q366" s="113"/>
      <c r="R366" s="114"/>
      <c r="S366" s="123">
        <v>0</v>
      </c>
      <c r="T366" s="113"/>
      <c r="U366" s="120"/>
    </row>
    <row r="367" spans="1:21" ht="25.5" x14ac:dyDescent="0.2">
      <c r="A367" s="4" t="s">
        <v>188</v>
      </c>
      <c r="B367" s="121" t="s">
        <v>160</v>
      </c>
      <c r="C367" s="114"/>
      <c r="D367" s="4" t="s">
        <v>187</v>
      </c>
      <c r="E367" s="121" t="s">
        <v>150</v>
      </c>
      <c r="F367" s="114"/>
      <c r="G367" s="16" t="s">
        <v>186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39">
        <v>0</v>
      </c>
      <c r="N367" s="122">
        <v>0</v>
      </c>
      <c r="O367" s="114"/>
      <c r="P367" s="123">
        <v>0</v>
      </c>
      <c r="Q367" s="113"/>
      <c r="R367" s="114"/>
      <c r="S367" s="123">
        <v>0</v>
      </c>
      <c r="T367" s="113"/>
      <c r="U367" s="120"/>
    </row>
    <row r="368" spans="1:21" ht="15" x14ac:dyDescent="0.2">
      <c r="A368" s="4" t="s">
        <v>185</v>
      </c>
      <c r="B368" s="121" t="s">
        <v>160</v>
      </c>
      <c r="C368" s="114"/>
      <c r="D368" s="4" t="s">
        <v>182</v>
      </c>
      <c r="E368" s="121" t="s">
        <v>154</v>
      </c>
      <c r="F368" s="114"/>
      <c r="G368" s="16" t="s">
        <v>184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39">
        <v>0</v>
      </c>
      <c r="N368" s="122">
        <v>0</v>
      </c>
      <c r="O368" s="114"/>
      <c r="P368" s="123">
        <v>0</v>
      </c>
      <c r="Q368" s="113"/>
      <c r="R368" s="114"/>
      <c r="S368" s="123">
        <v>0</v>
      </c>
      <c r="T368" s="113"/>
      <c r="U368" s="120"/>
    </row>
    <row r="369" spans="1:21" ht="15" x14ac:dyDescent="0.2">
      <c r="A369" s="4" t="s">
        <v>183</v>
      </c>
      <c r="B369" s="121" t="s">
        <v>160</v>
      </c>
      <c r="C369" s="114"/>
      <c r="D369" s="4" t="s">
        <v>182</v>
      </c>
      <c r="E369" s="121" t="s">
        <v>150</v>
      </c>
      <c r="F369" s="114"/>
      <c r="G369" s="16" t="s">
        <v>181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39">
        <v>0</v>
      </c>
      <c r="N369" s="122">
        <v>0</v>
      </c>
      <c r="O369" s="114"/>
      <c r="P369" s="123">
        <v>0</v>
      </c>
      <c r="Q369" s="113"/>
      <c r="R369" s="114"/>
      <c r="S369" s="123">
        <v>0</v>
      </c>
      <c r="T369" s="113"/>
      <c r="U369" s="120"/>
    </row>
    <row r="370" spans="1:21" ht="25.5" x14ac:dyDescent="0.2">
      <c r="A370" s="4" t="s">
        <v>180</v>
      </c>
      <c r="B370" s="121" t="s">
        <v>160</v>
      </c>
      <c r="C370" s="114"/>
      <c r="D370" s="4" t="s">
        <v>177</v>
      </c>
      <c r="E370" s="121" t="s">
        <v>154</v>
      </c>
      <c r="F370" s="114"/>
      <c r="G370" s="16" t="s">
        <v>179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39">
        <v>0</v>
      </c>
      <c r="N370" s="122">
        <v>0</v>
      </c>
      <c r="O370" s="114"/>
      <c r="P370" s="123">
        <v>0</v>
      </c>
      <c r="Q370" s="113"/>
      <c r="R370" s="114"/>
      <c r="S370" s="123">
        <v>0</v>
      </c>
      <c r="T370" s="113"/>
      <c r="U370" s="120"/>
    </row>
    <row r="371" spans="1:21" ht="15" x14ac:dyDescent="0.2">
      <c r="A371" s="4" t="s">
        <v>178</v>
      </c>
      <c r="B371" s="121" t="s">
        <v>160</v>
      </c>
      <c r="C371" s="114"/>
      <c r="D371" s="4" t="s">
        <v>177</v>
      </c>
      <c r="E371" s="121" t="s">
        <v>150</v>
      </c>
      <c r="F371" s="114"/>
      <c r="G371" s="16" t="s">
        <v>176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39">
        <v>0</v>
      </c>
      <c r="N371" s="122">
        <v>0</v>
      </c>
      <c r="O371" s="114"/>
      <c r="P371" s="123">
        <v>0</v>
      </c>
      <c r="Q371" s="113"/>
      <c r="R371" s="114"/>
      <c r="S371" s="123">
        <v>0</v>
      </c>
      <c r="T371" s="113"/>
      <c r="U371" s="120"/>
    </row>
    <row r="372" spans="1:21" ht="38.25" x14ac:dyDescent="0.2">
      <c r="A372" s="4" t="s">
        <v>175</v>
      </c>
      <c r="B372" s="121" t="s">
        <v>160</v>
      </c>
      <c r="C372" s="114"/>
      <c r="D372" s="4" t="s">
        <v>172</v>
      </c>
      <c r="E372" s="121" t="s">
        <v>154</v>
      </c>
      <c r="F372" s="114"/>
      <c r="G372" s="16" t="s">
        <v>174</v>
      </c>
      <c r="H372" s="17">
        <v>7000</v>
      </c>
      <c r="I372" s="17">
        <v>7000</v>
      </c>
      <c r="J372" s="17">
        <v>0</v>
      </c>
      <c r="K372" s="17">
        <v>7000</v>
      </c>
      <c r="L372" s="17">
        <v>7000</v>
      </c>
      <c r="M372" s="39">
        <v>0</v>
      </c>
      <c r="N372" s="122">
        <v>850</v>
      </c>
      <c r="O372" s="114"/>
      <c r="P372" s="123">
        <v>850</v>
      </c>
      <c r="Q372" s="113"/>
      <c r="R372" s="114"/>
      <c r="S372" s="123">
        <v>0</v>
      </c>
      <c r="T372" s="113"/>
      <c r="U372" s="120"/>
    </row>
    <row r="373" spans="1:21" ht="38.25" x14ac:dyDescent="0.2">
      <c r="A373" s="4" t="s">
        <v>173</v>
      </c>
      <c r="B373" s="121" t="s">
        <v>160</v>
      </c>
      <c r="C373" s="114"/>
      <c r="D373" s="4" t="s">
        <v>172</v>
      </c>
      <c r="E373" s="121" t="s">
        <v>150</v>
      </c>
      <c r="F373" s="114"/>
      <c r="G373" s="16" t="s">
        <v>171</v>
      </c>
      <c r="H373" s="17">
        <v>7000</v>
      </c>
      <c r="I373" s="17">
        <v>7000</v>
      </c>
      <c r="J373" s="17">
        <v>0</v>
      </c>
      <c r="K373" s="17">
        <v>7000</v>
      </c>
      <c r="L373" s="17">
        <v>7000</v>
      </c>
      <c r="M373" s="39">
        <v>0</v>
      </c>
      <c r="N373" s="122">
        <v>850</v>
      </c>
      <c r="O373" s="114"/>
      <c r="P373" s="123">
        <v>850</v>
      </c>
      <c r="Q373" s="113"/>
      <c r="R373" s="114"/>
      <c r="S373" s="123">
        <v>0</v>
      </c>
      <c r="T373" s="113"/>
      <c r="U373" s="120"/>
    </row>
    <row r="374" spans="1:21" ht="15" x14ac:dyDescent="0.2">
      <c r="A374" s="4"/>
      <c r="B374" s="121"/>
      <c r="C374" s="114"/>
      <c r="D374" s="4"/>
      <c r="E374" s="121"/>
      <c r="F374" s="114"/>
      <c r="G374" s="16" t="s">
        <v>1055</v>
      </c>
      <c r="H374" s="17">
        <v>7000</v>
      </c>
      <c r="I374" s="17">
        <v>7000</v>
      </c>
      <c r="J374" s="17">
        <v>0</v>
      </c>
      <c r="K374" s="17">
        <v>7000</v>
      </c>
      <c r="L374" s="17">
        <v>7000</v>
      </c>
      <c r="M374" s="39">
        <v>0</v>
      </c>
      <c r="N374" s="122">
        <v>850</v>
      </c>
      <c r="O374" s="114"/>
      <c r="P374" s="123">
        <v>850</v>
      </c>
      <c r="Q374" s="113"/>
      <c r="R374" s="114"/>
      <c r="S374" s="123">
        <v>0</v>
      </c>
      <c r="T374" s="113"/>
      <c r="U374" s="120"/>
    </row>
    <row r="375" spans="1:21" ht="51" x14ac:dyDescent="0.2">
      <c r="A375" s="4" t="s">
        <v>170</v>
      </c>
      <c r="B375" s="121" t="s">
        <v>160</v>
      </c>
      <c r="C375" s="114"/>
      <c r="D375" s="4" t="s">
        <v>167</v>
      </c>
      <c r="E375" s="121" t="s">
        <v>154</v>
      </c>
      <c r="F375" s="114"/>
      <c r="G375" s="16" t="s">
        <v>169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39">
        <v>0</v>
      </c>
      <c r="N375" s="122">
        <v>0</v>
      </c>
      <c r="O375" s="114"/>
      <c r="P375" s="123">
        <v>0</v>
      </c>
      <c r="Q375" s="113"/>
      <c r="R375" s="114"/>
      <c r="S375" s="123">
        <v>0</v>
      </c>
      <c r="T375" s="113"/>
      <c r="U375" s="120"/>
    </row>
    <row r="376" spans="1:21" ht="51" x14ac:dyDescent="0.2">
      <c r="A376" s="4" t="s">
        <v>168</v>
      </c>
      <c r="B376" s="121" t="s">
        <v>160</v>
      </c>
      <c r="C376" s="114"/>
      <c r="D376" s="4" t="s">
        <v>167</v>
      </c>
      <c r="E376" s="121" t="s">
        <v>150</v>
      </c>
      <c r="F376" s="114"/>
      <c r="G376" s="16" t="s">
        <v>166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39">
        <v>0</v>
      </c>
      <c r="N376" s="122">
        <v>0</v>
      </c>
      <c r="O376" s="114"/>
      <c r="P376" s="123">
        <v>0</v>
      </c>
      <c r="Q376" s="113"/>
      <c r="R376" s="114"/>
      <c r="S376" s="123">
        <v>0</v>
      </c>
      <c r="T376" s="113"/>
      <c r="U376" s="120"/>
    </row>
    <row r="377" spans="1:21" ht="38.25" x14ac:dyDescent="0.2">
      <c r="A377" s="4" t="s">
        <v>165</v>
      </c>
      <c r="B377" s="121" t="s">
        <v>160</v>
      </c>
      <c r="C377" s="114"/>
      <c r="D377" s="4" t="s">
        <v>159</v>
      </c>
      <c r="E377" s="121" t="s">
        <v>154</v>
      </c>
      <c r="F377" s="114"/>
      <c r="G377" s="16" t="s">
        <v>164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39">
        <v>0</v>
      </c>
      <c r="N377" s="122">
        <v>0</v>
      </c>
      <c r="O377" s="114"/>
      <c r="P377" s="123">
        <v>0</v>
      </c>
      <c r="Q377" s="113"/>
      <c r="R377" s="114"/>
      <c r="S377" s="123">
        <v>0</v>
      </c>
      <c r="T377" s="113"/>
      <c r="U377" s="120"/>
    </row>
    <row r="378" spans="1:21" ht="38.25" x14ac:dyDescent="0.2">
      <c r="A378" s="4" t="s">
        <v>163</v>
      </c>
      <c r="B378" s="121" t="s">
        <v>160</v>
      </c>
      <c r="C378" s="114"/>
      <c r="D378" s="4" t="s">
        <v>159</v>
      </c>
      <c r="E378" s="121" t="s">
        <v>150</v>
      </c>
      <c r="F378" s="114"/>
      <c r="G378" s="16" t="s">
        <v>162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39">
        <v>0</v>
      </c>
      <c r="N378" s="122">
        <v>0</v>
      </c>
      <c r="O378" s="114"/>
      <c r="P378" s="123">
        <v>0</v>
      </c>
      <c r="Q378" s="113"/>
      <c r="R378" s="114"/>
      <c r="S378" s="123">
        <v>0</v>
      </c>
      <c r="T378" s="113"/>
      <c r="U378" s="120"/>
    </row>
    <row r="379" spans="1:21" ht="63.75" x14ac:dyDescent="0.2">
      <c r="A379" s="4" t="s">
        <v>161</v>
      </c>
      <c r="B379" s="121" t="s">
        <v>160</v>
      </c>
      <c r="C379" s="114"/>
      <c r="D379" s="4" t="s">
        <v>159</v>
      </c>
      <c r="E379" s="121" t="s">
        <v>149</v>
      </c>
      <c r="F379" s="114"/>
      <c r="G379" s="16" t="s">
        <v>158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39">
        <v>0</v>
      </c>
      <c r="N379" s="122">
        <v>0</v>
      </c>
      <c r="O379" s="114"/>
      <c r="P379" s="123">
        <v>0</v>
      </c>
      <c r="Q379" s="113"/>
      <c r="R379" s="114"/>
      <c r="S379" s="123">
        <v>0</v>
      </c>
      <c r="T379" s="113"/>
      <c r="U379" s="120"/>
    </row>
    <row r="380" spans="1:21" ht="51" x14ac:dyDescent="0.2">
      <c r="A380" s="4" t="s">
        <v>157</v>
      </c>
      <c r="B380" s="121" t="s">
        <v>151</v>
      </c>
      <c r="C380" s="114"/>
      <c r="D380" s="4" t="s">
        <v>154</v>
      </c>
      <c r="E380" s="121" t="s">
        <v>154</v>
      </c>
      <c r="F380" s="114"/>
      <c r="G380" s="16" t="s">
        <v>156</v>
      </c>
      <c r="H380" s="17">
        <v>170000</v>
      </c>
      <c r="I380" s="17">
        <v>170000</v>
      </c>
      <c r="J380" s="17">
        <v>0</v>
      </c>
      <c r="K380" s="17">
        <v>170000</v>
      </c>
      <c r="L380" s="17">
        <v>170000</v>
      </c>
      <c r="M380" s="39">
        <v>0</v>
      </c>
      <c r="N380" s="122">
        <v>0</v>
      </c>
      <c r="O380" s="114"/>
      <c r="P380" s="123">
        <v>0</v>
      </c>
      <c r="Q380" s="113"/>
      <c r="R380" s="114"/>
      <c r="S380" s="123">
        <v>0</v>
      </c>
      <c r="T380" s="113"/>
      <c r="U380" s="120"/>
    </row>
    <row r="381" spans="1:21" ht="38.25" x14ac:dyDescent="0.2">
      <c r="A381" s="4" t="s">
        <v>155</v>
      </c>
      <c r="B381" s="121" t="s">
        <v>151</v>
      </c>
      <c r="C381" s="114"/>
      <c r="D381" s="4" t="s">
        <v>150</v>
      </c>
      <c r="E381" s="121" t="s">
        <v>154</v>
      </c>
      <c r="F381" s="114"/>
      <c r="G381" s="16" t="s">
        <v>153</v>
      </c>
      <c r="H381" s="17">
        <v>170000</v>
      </c>
      <c r="I381" s="17">
        <v>170000</v>
      </c>
      <c r="J381" s="17">
        <v>0</v>
      </c>
      <c r="K381" s="17">
        <v>170000</v>
      </c>
      <c r="L381" s="17">
        <v>170000</v>
      </c>
      <c r="M381" s="39">
        <v>0</v>
      </c>
      <c r="N381" s="122">
        <v>0</v>
      </c>
      <c r="O381" s="114"/>
      <c r="P381" s="123">
        <v>0</v>
      </c>
      <c r="Q381" s="113"/>
      <c r="R381" s="114"/>
      <c r="S381" s="123">
        <v>0</v>
      </c>
      <c r="T381" s="113"/>
      <c r="U381" s="120"/>
    </row>
    <row r="382" spans="1:21" ht="25.5" x14ac:dyDescent="0.2">
      <c r="A382" s="4" t="s">
        <v>152</v>
      </c>
      <c r="B382" s="121" t="s">
        <v>151</v>
      </c>
      <c r="C382" s="114"/>
      <c r="D382" s="4" t="s">
        <v>150</v>
      </c>
      <c r="E382" s="121" t="s">
        <v>149</v>
      </c>
      <c r="F382" s="114"/>
      <c r="G382" s="16" t="s">
        <v>148</v>
      </c>
      <c r="H382" s="17">
        <v>170000</v>
      </c>
      <c r="I382" s="17">
        <v>170000</v>
      </c>
      <c r="J382" s="17">
        <v>0</v>
      </c>
      <c r="K382" s="17">
        <v>170000</v>
      </c>
      <c r="L382" s="17">
        <v>170000</v>
      </c>
      <c r="M382" s="39">
        <v>0</v>
      </c>
      <c r="N382" s="122">
        <v>0</v>
      </c>
      <c r="O382" s="114"/>
      <c r="P382" s="123">
        <v>0</v>
      </c>
      <c r="Q382" s="113"/>
      <c r="R382" s="114"/>
      <c r="S382" s="123">
        <v>0</v>
      </c>
      <c r="T382" s="113"/>
      <c r="U382" s="120"/>
    </row>
    <row r="383" spans="1:21" ht="25.5" x14ac:dyDescent="0.2">
      <c r="A383" s="4"/>
      <c r="B383" s="121"/>
      <c r="C383" s="114"/>
      <c r="D383" s="4"/>
      <c r="E383" s="121"/>
      <c r="F383" s="114"/>
      <c r="G383" s="16" t="s">
        <v>1062</v>
      </c>
      <c r="H383" s="17">
        <v>170000</v>
      </c>
      <c r="I383" s="17">
        <v>170000</v>
      </c>
      <c r="J383" s="17">
        <v>0</v>
      </c>
      <c r="K383" s="17">
        <v>170000</v>
      </c>
      <c r="L383" s="17">
        <v>170000</v>
      </c>
      <c r="M383" s="39">
        <v>0</v>
      </c>
      <c r="N383" s="122">
        <v>0</v>
      </c>
      <c r="O383" s="114"/>
      <c r="P383" s="123">
        <v>0</v>
      </c>
      <c r="Q383" s="113"/>
      <c r="R383" s="114"/>
      <c r="S383" s="123">
        <v>0</v>
      </c>
      <c r="T383" s="113"/>
      <c r="U383" s="120"/>
    </row>
    <row r="384" spans="1:21" ht="25.5" x14ac:dyDescent="0.2">
      <c r="A384" s="4"/>
      <c r="B384" s="121"/>
      <c r="C384" s="114"/>
      <c r="D384" s="4"/>
      <c r="E384" s="121"/>
      <c r="F384" s="114"/>
      <c r="G384" s="16" t="s">
        <v>1063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39">
        <v>0</v>
      </c>
      <c r="N384" s="131">
        <v>0</v>
      </c>
      <c r="O384" s="132"/>
      <c r="P384" s="133">
        <v>0</v>
      </c>
      <c r="Q384" s="134"/>
      <c r="R384" s="132"/>
      <c r="S384" s="133">
        <v>0</v>
      </c>
      <c r="T384" s="134"/>
      <c r="U384" s="135"/>
    </row>
    <row r="385" spans="1:20" ht="12.75" hidden="1" customHeight="1" x14ac:dyDescent="0.2"/>
    <row r="389" spans="1:20" customFormat="1" ht="15" customHeight="1" x14ac:dyDescent="0.25">
      <c r="A389" s="97" t="s">
        <v>1117</v>
      </c>
      <c r="B389" s="97"/>
      <c r="C389" s="97"/>
      <c r="D389" s="97"/>
      <c r="E389" s="97"/>
      <c r="F389" s="97"/>
      <c r="G389" s="97"/>
      <c r="H389" s="97"/>
      <c r="I389" s="97"/>
      <c r="J389" s="97"/>
      <c r="M389" s="98" t="s">
        <v>1118</v>
      </c>
      <c r="N389" s="98"/>
      <c r="O389" s="98"/>
      <c r="P389" s="98"/>
      <c r="Q389" s="98"/>
      <c r="R389" s="98"/>
      <c r="S389" s="98"/>
      <c r="T389" s="98"/>
    </row>
    <row r="390" spans="1:20" customFormat="1" ht="15" customHeight="1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J390" s="41"/>
    </row>
    <row r="391" spans="1:20" customFormat="1" ht="15" customHeight="1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J391" s="41"/>
    </row>
    <row r="392" spans="1:20" customFormat="1" ht="15" customHeight="1" x14ac:dyDescent="0.25">
      <c r="A392" s="97" t="s">
        <v>1119</v>
      </c>
      <c r="B392" s="97"/>
      <c r="C392" s="97"/>
      <c r="D392" s="97"/>
      <c r="E392" s="97"/>
      <c r="F392" s="97"/>
      <c r="G392" s="97"/>
      <c r="H392" s="97"/>
      <c r="I392" s="97"/>
      <c r="J392" s="97"/>
      <c r="M392" s="98" t="s">
        <v>1120</v>
      </c>
      <c r="N392" s="98"/>
      <c r="O392" s="98"/>
      <c r="P392" s="98"/>
      <c r="Q392" s="98"/>
      <c r="R392" s="98"/>
      <c r="S392" s="98"/>
      <c r="T392" s="98"/>
    </row>
  </sheetData>
  <mergeCells count="1901">
    <mergeCell ref="N379:O379"/>
    <mergeCell ref="P379:R379"/>
    <mergeCell ref="S379:U379"/>
    <mergeCell ref="B376:C376"/>
    <mergeCell ref="E376:F376"/>
    <mergeCell ref="N376:O376"/>
    <mergeCell ref="P376:R376"/>
    <mergeCell ref="S376:U376"/>
    <mergeCell ref="B377:C377"/>
    <mergeCell ref="E377:F377"/>
    <mergeCell ref="N377:O377"/>
    <mergeCell ref="P377:R377"/>
    <mergeCell ref="S377:U377"/>
    <mergeCell ref="B378:C378"/>
    <mergeCell ref="E378:F378"/>
    <mergeCell ref="N378:O378"/>
    <mergeCell ref="P378:R378"/>
    <mergeCell ref="S378:U378"/>
    <mergeCell ref="B384:C384"/>
    <mergeCell ref="E384:F384"/>
    <mergeCell ref="N384:O384"/>
    <mergeCell ref="P384:R384"/>
    <mergeCell ref="S384:U384"/>
    <mergeCell ref="B382:C382"/>
    <mergeCell ref="E382:F382"/>
    <mergeCell ref="N382:O382"/>
    <mergeCell ref="P382:R382"/>
    <mergeCell ref="S382:U382"/>
    <mergeCell ref="B383:C383"/>
    <mergeCell ref="E383:F383"/>
    <mergeCell ref="N383:O383"/>
    <mergeCell ref="P383:R383"/>
    <mergeCell ref="S383:U383"/>
    <mergeCell ref="B380:C380"/>
    <mergeCell ref="E380:F380"/>
    <mergeCell ref="N380:O380"/>
    <mergeCell ref="P380:R380"/>
    <mergeCell ref="S380:U380"/>
    <mergeCell ref="B381:C381"/>
    <mergeCell ref="E381:F381"/>
    <mergeCell ref="N381:O381"/>
    <mergeCell ref="P381:R381"/>
    <mergeCell ref="S381:U381"/>
    <mergeCell ref="B379:C379"/>
    <mergeCell ref="E379:F379"/>
    <mergeCell ref="B374:C374"/>
    <mergeCell ref="E374:F374"/>
    <mergeCell ref="N374:O374"/>
    <mergeCell ref="P374:R374"/>
    <mergeCell ref="S374:U374"/>
    <mergeCell ref="B375:C375"/>
    <mergeCell ref="E375:F375"/>
    <mergeCell ref="N375:O375"/>
    <mergeCell ref="P375:R375"/>
    <mergeCell ref="S375:U375"/>
    <mergeCell ref="B372:C372"/>
    <mergeCell ref="E372:F372"/>
    <mergeCell ref="N372:O372"/>
    <mergeCell ref="P372:R372"/>
    <mergeCell ref="S372:U372"/>
    <mergeCell ref="B373:C373"/>
    <mergeCell ref="E373:F373"/>
    <mergeCell ref="N373:O373"/>
    <mergeCell ref="P373:R373"/>
    <mergeCell ref="S373:U373"/>
    <mergeCell ref="B370:C370"/>
    <mergeCell ref="E370:F370"/>
    <mergeCell ref="N370:O370"/>
    <mergeCell ref="P370:R370"/>
    <mergeCell ref="S370:U370"/>
    <mergeCell ref="B371:C371"/>
    <mergeCell ref="E371:F371"/>
    <mergeCell ref="N371:O371"/>
    <mergeCell ref="P371:R371"/>
    <mergeCell ref="S371:U371"/>
    <mergeCell ref="B368:C368"/>
    <mergeCell ref="E368:F368"/>
    <mergeCell ref="N368:O368"/>
    <mergeCell ref="P368:R368"/>
    <mergeCell ref="S368:U368"/>
    <mergeCell ref="B369:C369"/>
    <mergeCell ref="E369:F369"/>
    <mergeCell ref="N369:O369"/>
    <mergeCell ref="P369:R369"/>
    <mergeCell ref="S369:U369"/>
    <mergeCell ref="B366:C366"/>
    <mergeCell ref="E366:F366"/>
    <mergeCell ref="N366:O366"/>
    <mergeCell ref="P366:R366"/>
    <mergeCell ref="S366:U366"/>
    <mergeCell ref="B367:C367"/>
    <mergeCell ref="E367:F367"/>
    <mergeCell ref="N367:O367"/>
    <mergeCell ref="P367:R367"/>
    <mergeCell ref="S367:U367"/>
    <mergeCell ref="B364:C364"/>
    <mergeCell ref="E364:F364"/>
    <mergeCell ref="N364:O364"/>
    <mergeCell ref="P364:R364"/>
    <mergeCell ref="S364:U364"/>
    <mergeCell ref="B365:C365"/>
    <mergeCell ref="E365:F365"/>
    <mergeCell ref="N365:O365"/>
    <mergeCell ref="P365:R365"/>
    <mergeCell ref="S365:U365"/>
    <mergeCell ref="B362:C362"/>
    <mergeCell ref="E362:F362"/>
    <mergeCell ref="N362:O362"/>
    <mergeCell ref="P362:R362"/>
    <mergeCell ref="S362:U362"/>
    <mergeCell ref="B363:C363"/>
    <mergeCell ref="E363:F363"/>
    <mergeCell ref="N363:O363"/>
    <mergeCell ref="P363:R363"/>
    <mergeCell ref="S363:U363"/>
    <mergeCell ref="B360:C360"/>
    <mergeCell ref="E360:F360"/>
    <mergeCell ref="N360:O360"/>
    <mergeCell ref="P360:R360"/>
    <mergeCell ref="S360:U360"/>
    <mergeCell ref="B361:C361"/>
    <mergeCell ref="E361:F361"/>
    <mergeCell ref="N361:O361"/>
    <mergeCell ref="P361:R361"/>
    <mergeCell ref="S361:U361"/>
    <mergeCell ref="B358:C358"/>
    <mergeCell ref="E358:F358"/>
    <mergeCell ref="N358:O358"/>
    <mergeCell ref="P358:R358"/>
    <mergeCell ref="S358:U358"/>
    <mergeCell ref="B359:C359"/>
    <mergeCell ref="E359:F359"/>
    <mergeCell ref="N359:O359"/>
    <mergeCell ref="P359:R359"/>
    <mergeCell ref="S359:U359"/>
    <mergeCell ref="B356:C356"/>
    <mergeCell ref="E356:F356"/>
    <mergeCell ref="N356:O356"/>
    <mergeCell ref="P356:R356"/>
    <mergeCell ref="S356:U356"/>
    <mergeCell ref="B357:C357"/>
    <mergeCell ref="E357:F357"/>
    <mergeCell ref="N357:O357"/>
    <mergeCell ref="P357:R357"/>
    <mergeCell ref="S357:U357"/>
    <mergeCell ref="B354:C354"/>
    <mergeCell ref="E354:F354"/>
    <mergeCell ref="N354:O354"/>
    <mergeCell ref="P354:R354"/>
    <mergeCell ref="S354:U354"/>
    <mergeCell ref="B355:C355"/>
    <mergeCell ref="E355:F355"/>
    <mergeCell ref="N355:O355"/>
    <mergeCell ref="P355:R355"/>
    <mergeCell ref="S355:U355"/>
    <mergeCell ref="B352:C352"/>
    <mergeCell ref="E352:F352"/>
    <mergeCell ref="N352:O352"/>
    <mergeCell ref="P352:R352"/>
    <mergeCell ref="S352:U352"/>
    <mergeCell ref="B353:C353"/>
    <mergeCell ref="E353:F353"/>
    <mergeCell ref="N353:O353"/>
    <mergeCell ref="P353:R353"/>
    <mergeCell ref="S353:U353"/>
    <mergeCell ref="B350:C350"/>
    <mergeCell ref="E350:F350"/>
    <mergeCell ref="N350:O350"/>
    <mergeCell ref="P350:R350"/>
    <mergeCell ref="S350:U350"/>
    <mergeCell ref="B351:C351"/>
    <mergeCell ref="E351:F351"/>
    <mergeCell ref="N351:O351"/>
    <mergeCell ref="P351:R351"/>
    <mergeCell ref="S351:U351"/>
    <mergeCell ref="B348:C348"/>
    <mergeCell ref="E348:F348"/>
    <mergeCell ref="N348:O348"/>
    <mergeCell ref="P348:R348"/>
    <mergeCell ref="S348:U348"/>
    <mergeCell ref="B349:C349"/>
    <mergeCell ref="E349:F349"/>
    <mergeCell ref="N349:O349"/>
    <mergeCell ref="P349:R349"/>
    <mergeCell ref="S349:U349"/>
    <mergeCell ref="B346:C346"/>
    <mergeCell ref="E346:F346"/>
    <mergeCell ref="N346:O346"/>
    <mergeCell ref="P346:R346"/>
    <mergeCell ref="S346:U346"/>
    <mergeCell ref="B347:C347"/>
    <mergeCell ref="E347:F347"/>
    <mergeCell ref="N347:O347"/>
    <mergeCell ref="P347:R347"/>
    <mergeCell ref="S347:U347"/>
    <mergeCell ref="B344:C344"/>
    <mergeCell ref="E344:F344"/>
    <mergeCell ref="N344:O344"/>
    <mergeCell ref="P344:R344"/>
    <mergeCell ref="S344:U344"/>
    <mergeCell ref="B345:C345"/>
    <mergeCell ref="E345:F345"/>
    <mergeCell ref="N345:O345"/>
    <mergeCell ref="P345:R345"/>
    <mergeCell ref="S345:U345"/>
    <mergeCell ref="B342:C342"/>
    <mergeCell ref="E342:F342"/>
    <mergeCell ref="N342:O342"/>
    <mergeCell ref="P342:R342"/>
    <mergeCell ref="S342:U342"/>
    <mergeCell ref="B343:C343"/>
    <mergeCell ref="E343:F343"/>
    <mergeCell ref="N343:O343"/>
    <mergeCell ref="P343:R343"/>
    <mergeCell ref="S343:U343"/>
    <mergeCell ref="B340:C340"/>
    <mergeCell ref="E340:F340"/>
    <mergeCell ref="N340:O340"/>
    <mergeCell ref="P340:R340"/>
    <mergeCell ref="S340:U340"/>
    <mergeCell ref="B341:C341"/>
    <mergeCell ref="E341:F341"/>
    <mergeCell ref="N341:O341"/>
    <mergeCell ref="P341:R341"/>
    <mergeCell ref="S341:U341"/>
    <mergeCell ref="B338:C338"/>
    <mergeCell ref="E338:F338"/>
    <mergeCell ref="N338:O338"/>
    <mergeCell ref="P338:R338"/>
    <mergeCell ref="S338:U338"/>
    <mergeCell ref="B339:C339"/>
    <mergeCell ref="E339:F339"/>
    <mergeCell ref="N339:O339"/>
    <mergeCell ref="P339:R339"/>
    <mergeCell ref="S339:U339"/>
    <mergeCell ref="B336:C336"/>
    <mergeCell ref="E336:F336"/>
    <mergeCell ref="N336:O336"/>
    <mergeCell ref="P336:R336"/>
    <mergeCell ref="S336:U336"/>
    <mergeCell ref="B337:C337"/>
    <mergeCell ref="E337:F337"/>
    <mergeCell ref="N337:O337"/>
    <mergeCell ref="P337:R337"/>
    <mergeCell ref="S337:U337"/>
    <mergeCell ref="B334:C334"/>
    <mergeCell ref="E334:F334"/>
    <mergeCell ref="N334:O334"/>
    <mergeCell ref="P334:R334"/>
    <mergeCell ref="S334:U334"/>
    <mergeCell ref="B335:C335"/>
    <mergeCell ref="E335:F335"/>
    <mergeCell ref="N335:O335"/>
    <mergeCell ref="P335:R335"/>
    <mergeCell ref="S335:U335"/>
    <mergeCell ref="B332:C332"/>
    <mergeCell ref="E332:F332"/>
    <mergeCell ref="N332:O332"/>
    <mergeCell ref="P332:R332"/>
    <mergeCell ref="S332:U332"/>
    <mergeCell ref="B333:C333"/>
    <mergeCell ref="E333:F333"/>
    <mergeCell ref="N333:O333"/>
    <mergeCell ref="P333:R333"/>
    <mergeCell ref="S333:U333"/>
    <mergeCell ref="B330:C330"/>
    <mergeCell ref="E330:F330"/>
    <mergeCell ref="N330:O330"/>
    <mergeCell ref="P330:R330"/>
    <mergeCell ref="S330:U330"/>
    <mergeCell ref="B331:C331"/>
    <mergeCell ref="E331:F331"/>
    <mergeCell ref="N331:O331"/>
    <mergeCell ref="P331:R331"/>
    <mergeCell ref="S331:U331"/>
    <mergeCell ref="B328:C328"/>
    <mergeCell ref="E328:F328"/>
    <mergeCell ref="N328:O328"/>
    <mergeCell ref="P328:R328"/>
    <mergeCell ref="S328:U328"/>
    <mergeCell ref="B329:C329"/>
    <mergeCell ref="E329:F329"/>
    <mergeCell ref="N329:O329"/>
    <mergeCell ref="P329:R329"/>
    <mergeCell ref="S329:U329"/>
    <mergeCell ref="B326:C326"/>
    <mergeCell ref="E326:F326"/>
    <mergeCell ref="N326:O326"/>
    <mergeCell ref="P326:R326"/>
    <mergeCell ref="S326:U326"/>
    <mergeCell ref="B327:C327"/>
    <mergeCell ref="E327:F327"/>
    <mergeCell ref="N327:O327"/>
    <mergeCell ref="P327:R327"/>
    <mergeCell ref="S327:U327"/>
    <mergeCell ref="B324:C324"/>
    <mergeCell ref="E324:F324"/>
    <mergeCell ref="N324:O324"/>
    <mergeCell ref="P324:R324"/>
    <mergeCell ref="S324:U324"/>
    <mergeCell ref="B325:C325"/>
    <mergeCell ref="E325:F325"/>
    <mergeCell ref="N325:O325"/>
    <mergeCell ref="P325:R325"/>
    <mergeCell ref="S325:U325"/>
    <mergeCell ref="B322:C322"/>
    <mergeCell ref="E322:F322"/>
    <mergeCell ref="N322:O322"/>
    <mergeCell ref="P322:R322"/>
    <mergeCell ref="S322:U322"/>
    <mergeCell ref="B323:C323"/>
    <mergeCell ref="E323:F323"/>
    <mergeCell ref="N323:O323"/>
    <mergeCell ref="P323:R323"/>
    <mergeCell ref="S323:U323"/>
    <mergeCell ref="B320:C320"/>
    <mergeCell ref="E320:F320"/>
    <mergeCell ref="N320:O320"/>
    <mergeCell ref="P320:R320"/>
    <mergeCell ref="S320:U320"/>
    <mergeCell ref="B321:C321"/>
    <mergeCell ref="E321:F321"/>
    <mergeCell ref="N321:O321"/>
    <mergeCell ref="P321:R321"/>
    <mergeCell ref="S321:U321"/>
    <mergeCell ref="B318:C318"/>
    <mergeCell ref="E318:F318"/>
    <mergeCell ref="N318:O318"/>
    <mergeCell ref="P318:R318"/>
    <mergeCell ref="S318:U318"/>
    <mergeCell ref="B319:C319"/>
    <mergeCell ref="E319:F319"/>
    <mergeCell ref="N319:O319"/>
    <mergeCell ref="P319:R319"/>
    <mergeCell ref="S319:U319"/>
    <mergeCell ref="B316:C316"/>
    <mergeCell ref="E316:F316"/>
    <mergeCell ref="N316:O316"/>
    <mergeCell ref="P316:R316"/>
    <mergeCell ref="S316:U316"/>
    <mergeCell ref="B317:C317"/>
    <mergeCell ref="E317:F317"/>
    <mergeCell ref="N317:O317"/>
    <mergeCell ref="P317:R317"/>
    <mergeCell ref="S317:U317"/>
    <mergeCell ref="B314:C314"/>
    <mergeCell ref="E314:F314"/>
    <mergeCell ref="N314:O314"/>
    <mergeCell ref="P314:R314"/>
    <mergeCell ref="S314:U314"/>
    <mergeCell ref="B315:C315"/>
    <mergeCell ref="E315:F315"/>
    <mergeCell ref="N315:O315"/>
    <mergeCell ref="P315:R315"/>
    <mergeCell ref="S315:U315"/>
    <mergeCell ref="B312:C312"/>
    <mergeCell ref="E312:F312"/>
    <mergeCell ref="N312:O312"/>
    <mergeCell ref="P312:R312"/>
    <mergeCell ref="S312:U312"/>
    <mergeCell ref="B313:C313"/>
    <mergeCell ref="E313:F313"/>
    <mergeCell ref="N313:O313"/>
    <mergeCell ref="P313:R313"/>
    <mergeCell ref="S313:U313"/>
    <mergeCell ref="B310:C310"/>
    <mergeCell ref="E310:F310"/>
    <mergeCell ref="N310:O310"/>
    <mergeCell ref="P310:R310"/>
    <mergeCell ref="S310:U310"/>
    <mergeCell ref="B311:C311"/>
    <mergeCell ref="E311:F311"/>
    <mergeCell ref="N311:O311"/>
    <mergeCell ref="P311:R311"/>
    <mergeCell ref="S311:U311"/>
    <mergeCell ref="B308:C308"/>
    <mergeCell ref="E308:F308"/>
    <mergeCell ref="N308:O308"/>
    <mergeCell ref="P308:R308"/>
    <mergeCell ref="S308:U308"/>
    <mergeCell ref="B309:C309"/>
    <mergeCell ref="E309:F309"/>
    <mergeCell ref="N309:O309"/>
    <mergeCell ref="P309:R309"/>
    <mergeCell ref="S309:U309"/>
    <mergeCell ref="B306:C306"/>
    <mergeCell ref="E306:F306"/>
    <mergeCell ref="N306:O306"/>
    <mergeCell ref="P306:R306"/>
    <mergeCell ref="S306:U306"/>
    <mergeCell ref="B307:C307"/>
    <mergeCell ref="E307:F307"/>
    <mergeCell ref="N307:O307"/>
    <mergeCell ref="P307:R307"/>
    <mergeCell ref="S307:U307"/>
    <mergeCell ref="B304:C304"/>
    <mergeCell ref="E304:F304"/>
    <mergeCell ref="N304:O304"/>
    <mergeCell ref="P304:R304"/>
    <mergeCell ref="S304:U304"/>
    <mergeCell ref="B305:C305"/>
    <mergeCell ref="E305:F305"/>
    <mergeCell ref="N305:O305"/>
    <mergeCell ref="P305:R305"/>
    <mergeCell ref="S305:U305"/>
    <mergeCell ref="B302:C302"/>
    <mergeCell ref="E302:F302"/>
    <mergeCell ref="N302:O302"/>
    <mergeCell ref="P302:R302"/>
    <mergeCell ref="S302:U302"/>
    <mergeCell ref="B303:C303"/>
    <mergeCell ref="E303:F303"/>
    <mergeCell ref="N303:O303"/>
    <mergeCell ref="P303:R303"/>
    <mergeCell ref="S303:U303"/>
    <mergeCell ref="B300:C300"/>
    <mergeCell ref="E300:F300"/>
    <mergeCell ref="N300:O300"/>
    <mergeCell ref="P300:R300"/>
    <mergeCell ref="S300:U300"/>
    <mergeCell ref="B301:C301"/>
    <mergeCell ref="E301:F301"/>
    <mergeCell ref="N301:O301"/>
    <mergeCell ref="P301:R301"/>
    <mergeCell ref="S301:U301"/>
    <mergeCell ref="B298:C298"/>
    <mergeCell ref="E298:F298"/>
    <mergeCell ref="N298:O298"/>
    <mergeCell ref="P298:R298"/>
    <mergeCell ref="S298:U298"/>
    <mergeCell ref="B299:C299"/>
    <mergeCell ref="E299:F299"/>
    <mergeCell ref="N299:O299"/>
    <mergeCell ref="P299:R299"/>
    <mergeCell ref="S299:U299"/>
    <mergeCell ref="B296:C296"/>
    <mergeCell ref="E296:F296"/>
    <mergeCell ref="N296:O296"/>
    <mergeCell ref="P296:R296"/>
    <mergeCell ref="S296:U296"/>
    <mergeCell ref="B297:C297"/>
    <mergeCell ref="E297:F297"/>
    <mergeCell ref="N297:O297"/>
    <mergeCell ref="P297:R297"/>
    <mergeCell ref="S297:U297"/>
    <mergeCell ref="B294:C294"/>
    <mergeCell ref="E294:F294"/>
    <mergeCell ref="N294:O294"/>
    <mergeCell ref="P294:R294"/>
    <mergeCell ref="S294:U294"/>
    <mergeCell ref="B295:C295"/>
    <mergeCell ref="E295:F295"/>
    <mergeCell ref="N295:O295"/>
    <mergeCell ref="P295:R295"/>
    <mergeCell ref="S295:U295"/>
    <mergeCell ref="B292:C292"/>
    <mergeCell ref="E292:F292"/>
    <mergeCell ref="N292:O292"/>
    <mergeCell ref="P292:R292"/>
    <mergeCell ref="S292:U292"/>
    <mergeCell ref="B293:C293"/>
    <mergeCell ref="E293:F293"/>
    <mergeCell ref="N293:O293"/>
    <mergeCell ref="P293:R293"/>
    <mergeCell ref="S293:U293"/>
    <mergeCell ref="B290:C290"/>
    <mergeCell ref="E290:F290"/>
    <mergeCell ref="N290:O290"/>
    <mergeCell ref="P290:R290"/>
    <mergeCell ref="S290:U290"/>
    <mergeCell ref="B291:C291"/>
    <mergeCell ref="E291:F291"/>
    <mergeCell ref="N291:O291"/>
    <mergeCell ref="P291:R291"/>
    <mergeCell ref="S291:U291"/>
    <mergeCell ref="B288:C288"/>
    <mergeCell ref="E288:F288"/>
    <mergeCell ref="N288:O288"/>
    <mergeCell ref="P288:R288"/>
    <mergeCell ref="S288:U288"/>
    <mergeCell ref="B289:C289"/>
    <mergeCell ref="E289:F289"/>
    <mergeCell ref="N289:O289"/>
    <mergeCell ref="P289:R289"/>
    <mergeCell ref="S289:U289"/>
    <mergeCell ref="B286:C286"/>
    <mergeCell ref="E286:F286"/>
    <mergeCell ref="N286:O286"/>
    <mergeCell ref="P286:R286"/>
    <mergeCell ref="S286:U286"/>
    <mergeCell ref="B287:C287"/>
    <mergeCell ref="E287:F287"/>
    <mergeCell ref="N287:O287"/>
    <mergeCell ref="P287:R287"/>
    <mergeCell ref="S287:U287"/>
    <mergeCell ref="B284:C284"/>
    <mergeCell ref="E284:F284"/>
    <mergeCell ref="N284:O284"/>
    <mergeCell ref="P284:R284"/>
    <mergeCell ref="S284:U284"/>
    <mergeCell ref="B285:C285"/>
    <mergeCell ref="E285:F285"/>
    <mergeCell ref="N285:O285"/>
    <mergeCell ref="P285:R285"/>
    <mergeCell ref="S285:U285"/>
    <mergeCell ref="B282:C282"/>
    <mergeCell ref="E282:F282"/>
    <mergeCell ref="N282:O282"/>
    <mergeCell ref="P282:R282"/>
    <mergeCell ref="S282:U282"/>
    <mergeCell ref="B283:C283"/>
    <mergeCell ref="E283:F283"/>
    <mergeCell ref="N283:O283"/>
    <mergeCell ref="P283:R283"/>
    <mergeCell ref="S283:U283"/>
    <mergeCell ref="B280:C280"/>
    <mergeCell ref="E280:F280"/>
    <mergeCell ref="N280:O280"/>
    <mergeCell ref="P280:R280"/>
    <mergeCell ref="S280:U280"/>
    <mergeCell ref="B281:C281"/>
    <mergeCell ref="E281:F281"/>
    <mergeCell ref="N281:O281"/>
    <mergeCell ref="P281:R281"/>
    <mergeCell ref="S281:U281"/>
    <mergeCell ref="B278:C278"/>
    <mergeCell ref="E278:F278"/>
    <mergeCell ref="N278:O278"/>
    <mergeCell ref="P278:R278"/>
    <mergeCell ref="S278:U278"/>
    <mergeCell ref="B279:C279"/>
    <mergeCell ref="E279:F279"/>
    <mergeCell ref="N279:O279"/>
    <mergeCell ref="P279:R279"/>
    <mergeCell ref="S279:U279"/>
    <mergeCell ref="B276:C276"/>
    <mergeCell ref="E276:F276"/>
    <mergeCell ref="N276:O276"/>
    <mergeCell ref="P276:R276"/>
    <mergeCell ref="S276:U276"/>
    <mergeCell ref="B277:C277"/>
    <mergeCell ref="E277:F277"/>
    <mergeCell ref="N277:O277"/>
    <mergeCell ref="P277:R277"/>
    <mergeCell ref="S277:U277"/>
    <mergeCell ref="B274:C274"/>
    <mergeCell ref="E274:F274"/>
    <mergeCell ref="N274:O274"/>
    <mergeCell ref="P274:R274"/>
    <mergeCell ref="S274:U274"/>
    <mergeCell ref="B275:C275"/>
    <mergeCell ref="E275:F275"/>
    <mergeCell ref="N275:O275"/>
    <mergeCell ref="P275:R275"/>
    <mergeCell ref="S275:U275"/>
    <mergeCell ref="B272:C272"/>
    <mergeCell ref="E272:F272"/>
    <mergeCell ref="N272:O272"/>
    <mergeCell ref="P272:R272"/>
    <mergeCell ref="S272:U272"/>
    <mergeCell ref="B273:C273"/>
    <mergeCell ref="E273:F273"/>
    <mergeCell ref="N273:O273"/>
    <mergeCell ref="P273:R273"/>
    <mergeCell ref="S273:U273"/>
    <mergeCell ref="B270:C270"/>
    <mergeCell ref="E270:F270"/>
    <mergeCell ref="N270:O270"/>
    <mergeCell ref="P270:R270"/>
    <mergeCell ref="S270:U270"/>
    <mergeCell ref="B271:C271"/>
    <mergeCell ref="E271:F271"/>
    <mergeCell ref="N271:O271"/>
    <mergeCell ref="P271:R271"/>
    <mergeCell ref="S271:U271"/>
    <mergeCell ref="B268:C268"/>
    <mergeCell ref="E268:F268"/>
    <mergeCell ref="N268:O268"/>
    <mergeCell ref="P268:R268"/>
    <mergeCell ref="S268:U268"/>
    <mergeCell ref="B269:C269"/>
    <mergeCell ref="E269:F269"/>
    <mergeCell ref="N269:O269"/>
    <mergeCell ref="P269:R269"/>
    <mergeCell ref="S269:U269"/>
    <mergeCell ref="B266:C266"/>
    <mergeCell ref="E266:F266"/>
    <mergeCell ref="N266:O266"/>
    <mergeCell ref="P266:R266"/>
    <mergeCell ref="S266:U266"/>
    <mergeCell ref="B267:C267"/>
    <mergeCell ref="E267:F267"/>
    <mergeCell ref="N267:O267"/>
    <mergeCell ref="P267:R267"/>
    <mergeCell ref="S267:U267"/>
    <mergeCell ref="B264:C264"/>
    <mergeCell ref="E264:F264"/>
    <mergeCell ref="N264:O264"/>
    <mergeCell ref="P264:R264"/>
    <mergeCell ref="S264:U264"/>
    <mergeCell ref="B265:C265"/>
    <mergeCell ref="E265:F265"/>
    <mergeCell ref="N265:O265"/>
    <mergeCell ref="P265:R265"/>
    <mergeCell ref="S265:U265"/>
    <mergeCell ref="B262:C262"/>
    <mergeCell ref="E262:F262"/>
    <mergeCell ref="N262:O262"/>
    <mergeCell ref="P262:R262"/>
    <mergeCell ref="S262:U262"/>
    <mergeCell ref="B263:C263"/>
    <mergeCell ref="E263:F263"/>
    <mergeCell ref="N263:O263"/>
    <mergeCell ref="P263:R263"/>
    <mergeCell ref="S263:U263"/>
    <mergeCell ref="B260:C260"/>
    <mergeCell ref="E260:F260"/>
    <mergeCell ref="N260:O260"/>
    <mergeCell ref="P260:R260"/>
    <mergeCell ref="S260:U260"/>
    <mergeCell ref="B261:C261"/>
    <mergeCell ref="E261:F261"/>
    <mergeCell ref="N261:O261"/>
    <mergeCell ref="P261:R261"/>
    <mergeCell ref="S261:U261"/>
    <mergeCell ref="B258:C258"/>
    <mergeCell ref="E258:F258"/>
    <mergeCell ref="N258:O258"/>
    <mergeCell ref="P258:R258"/>
    <mergeCell ref="S258:U258"/>
    <mergeCell ref="B259:C259"/>
    <mergeCell ref="E259:F259"/>
    <mergeCell ref="N259:O259"/>
    <mergeCell ref="P259:R259"/>
    <mergeCell ref="S259:U259"/>
    <mergeCell ref="B256:C256"/>
    <mergeCell ref="E256:F256"/>
    <mergeCell ref="N256:O256"/>
    <mergeCell ref="P256:R256"/>
    <mergeCell ref="S256:U256"/>
    <mergeCell ref="B257:C257"/>
    <mergeCell ref="E257:F257"/>
    <mergeCell ref="N257:O257"/>
    <mergeCell ref="P257:R257"/>
    <mergeCell ref="S257:U257"/>
    <mergeCell ref="B254:C254"/>
    <mergeCell ref="E254:F254"/>
    <mergeCell ref="N254:O254"/>
    <mergeCell ref="P254:R254"/>
    <mergeCell ref="S254:U254"/>
    <mergeCell ref="B255:C255"/>
    <mergeCell ref="E255:F255"/>
    <mergeCell ref="N255:O255"/>
    <mergeCell ref="P255:R255"/>
    <mergeCell ref="S255:U255"/>
    <mergeCell ref="B252:C252"/>
    <mergeCell ref="E252:F252"/>
    <mergeCell ref="N252:O252"/>
    <mergeCell ref="P252:R252"/>
    <mergeCell ref="S252:U252"/>
    <mergeCell ref="B253:C253"/>
    <mergeCell ref="E253:F253"/>
    <mergeCell ref="N253:O253"/>
    <mergeCell ref="P253:R253"/>
    <mergeCell ref="S253:U253"/>
    <mergeCell ref="B250:C250"/>
    <mergeCell ref="E250:F250"/>
    <mergeCell ref="N250:O250"/>
    <mergeCell ref="P250:R250"/>
    <mergeCell ref="S250:U250"/>
    <mergeCell ref="B251:C251"/>
    <mergeCell ref="E251:F251"/>
    <mergeCell ref="N251:O251"/>
    <mergeCell ref="P251:R251"/>
    <mergeCell ref="S251:U251"/>
    <mergeCell ref="B248:C248"/>
    <mergeCell ref="E248:F248"/>
    <mergeCell ref="N248:O248"/>
    <mergeCell ref="P248:R248"/>
    <mergeCell ref="S248:U248"/>
    <mergeCell ref="B249:C249"/>
    <mergeCell ref="E249:F249"/>
    <mergeCell ref="N249:O249"/>
    <mergeCell ref="P249:R249"/>
    <mergeCell ref="S249:U249"/>
    <mergeCell ref="B246:C246"/>
    <mergeCell ref="E246:F246"/>
    <mergeCell ref="N246:O246"/>
    <mergeCell ref="P246:R246"/>
    <mergeCell ref="S246:U246"/>
    <mergeCell ref="B247:C247"/>
    <mergeCell ref="E247:F247"/>
    <mergeCell ref="N247:O247"/>
    <mergeCell ref="P247:R247"/>
    <mergeCell ref="S247:U247"/>
    <mergeCell ref="B244:C244"/>
    <mergeCell ref="E244:F244"/>
    <mergeCell ref="N244:O244"/>
    <mergeCell ref="P244:R244"/>
    <mergeCell ref="S244:U244"/>
    <mergeCell ref="B245:C245"/>
    <mergeCell ref="E245:F245"/>
    <mergeCell ref="N245:O245"/>
    <mergeCell ref="P245:R245"/>
    <mergeCell ref="S245:U245"/>
    <mergeCell ref="B242:C242"/>
    <mergeCell ref="E242:F242"/>
    <mergeCell ref="N242:O242"/>
    <mergeCell ref="P242:R242"/>
    <mergeCell ref="S242:U242"/>
    <mergeCell ref="B243:C243"/>
    <mergeCell ref="E243:F243"/>
    <mergeCell ref="N243:O243"/>
    <mergeCell ref="P243:R243"/>
    <mergeCell ref="S243:U243"/>
    <mergeCell ref="B240:C240"/>
    <mergeCell ref="E240:F240"/>
    <mergeCell ref="N240:O240"/>
    <mergeCell ref="P240:R240"/>
    <mergeCell ref="S240:U240"/>
    <mergeCell ref="B241:C241"/>
    <mergeCell ref="E241:F241"/>
    <mergeCell ref="N241:O241"/>
    <mergeCell ref="P241:R241"/>
    <mergeCell ref="S241:U241"/>
    <mergeCell ref="B238:C238"/>
    <mergeCell ref="E238:F238"/>
    <mergeCell ref="N238:O238"/>
    <mergeCell ref="P238:R238"/>
    <mergeCell ref="S238:U238"/>
    <mergeCell ref="B239:C239"/>
    <mergeCell ref="E239:F239"/>
    <mergeCell ref="N239:O239"/>
    <mergeCell ref="P239:R239"/>
    <mergeCell ref="S239:U239"/>
    <mergeCell ref="B236:C236"/>
    <mergeCell ref="E236:F236"/>
    <mergeCell ref="N236:O236"/>
    <mergeCell ref="P236:R236"/>
    <mergeCell ref="S236:U236"/>
    <mergeCell ref="B237:C237"/>
    <mergeCell ref="E237:F237"/>
    <mergeCell ref="N237:O237"/>
    <mergeCell ref="P237:R237"/>
    <mergeCell ref="S237:U237"/>
    <mergeCell ref="B234:C234"/>
    <mergeCell ref="E234:F234"/>
    <mergeCell ref="N234:O234"/>
    <mergeCell ref="P234:R234"/>
    <mergeCell ref="S234:U234"/>
    <mergeCell ref="B235:C235"/>
    <mergeCell ref="E235:F235"/>
    <mergeCell ref="N235:O235"/>
    <mergeCell ref="P235:R235"/>
    <mergeCell ref="S235:U235"/>
    <mergeCell ref="B232:C232"/>
    <mergeCell ref="E232:F232"/>
    <mergeCell ref="N232:O232"/>
    <mergeCell ref="P232:R232"/>
    <mergeCell ref="S232:U232"/>
    <mergeCell ref="B233:C233"/>
    <mergeCell ref="E233:F233"/>
    <mergeCell ref="N233:O233"/>
    <mergeCell ref="P233:R233"/>
    <mergeCell ref="S233:U233"/>
    <mergeCell ref="B230:C230"/>
    <mergeCell ref="E230:F230"/>
    <mergeCell ref="N230:O230"/>
    <mergeCell ref="P230:R230"/>
    <mergeCell ref="S230:U230"/>
    <mergeCell ref="B231:C231"/>
    <mergeCell ref="E231:F231"/>
    <mergeCell ref="N231:O231"/>
    <mergeCell ref="P231:R231"/>
    <mergeCell ref="S231:U231"/>
    <mergeCell ref="B228:C228"/>
    <mergeCell ref="E228:F228"/>
    <mergeCell ref="N228:O228"/>
    <mergeCell ref="P228:R228"/>
    <mergeCell ref="S228:U228"/>
    <mergeCell ref="B229:C229"/>
    <mergeCell ref="E229:F229"/>
    <mergeCell ref="N229:O229"/>
    <mergeCell ref="P229:R229"/>
    <mergeCell ref="S229:U229"/>
    <mergeCell ref="B226:C226"/>
    <mergeCell ref="E226:F226"/>
    <mergeCell ref="N226:O226"/>
    <mergeCell ref="P226:R226"/>
    <mergeCell ref="S226:U226"/>
    <mergeCell ref="B227:C227"/>
    <mergeCell ref="E227:F227"/>
    <mergeCell ref="N227:O227"/>
    <mergeCell ref="P227:R227"/>
    <mergeCell ref="S227:U227"/>
    <mergeCell ref="B224:C224"/>
    <mergeCell ref="E224:F224"/>
    <mergeCell ref="N224:O224"/>
    <mergeCell ref="P224:R224"/>
    <mergeCell ref="S224:U224"/>
    <mergeCell ref="B225:C225"/>
    <mergeCell ref="E225:F225"/>
    <mergeCell ref="N225:O225"/>
    <mergeCell ref="P225:R225"/>
    <mergeCell ref="S225:U225"/>
    <mergeCell ref="B222:C222"/>
    <mergeCell ref="E222:F222"/>
    <mergeCell ref="N222:O222"/>
    <mergeCell ref="P222:R222"/>
    <mergeCell ref="S222:U222"/>
    <mergeCell ref="B223:C223"/>
    <mergeCell ref="E223:F223"/>
    <mergeCell ref="N223:O223"/>
    <mergeCell ref="P223:R223"/>
    <mergeCell ref="S223:U223"/>
    <mergeCell ref="B220:C220"/>
    <mergeCell ref="E220:F220"/>
    <mergeCell ref="N220:O220"/>
    <mergeCell ref="P220:R220"/>
    <mergeCell ref="S220:U220"/>
    <mergeCell ref="B221:C221"/>
    <mergeCell ref="E221:F221"/>
    <mergeCell ref="N221:O221"/>
    <mergeCell ref="P221:R221"/>
    <mergeCell ref="S221:U221"/>
    <mergeCell ref="B218:C218"/>
    <mergeCell ref="E218:F218"/>
    <mergeCell ref="N218:O218"/>
    <mergeCell ref="P218:R218"/>
    <mergeCell ref="S218:U218"/>
    <mergeCell ref="B219:C219"/>
    <mergeCell ref="E219:F219"/>
    <mergeCell ref="N219:O219"/>
    <mergeCell ref="P219:R219"/>
    <mergeCell ref="S219:U219"/>
    <mergeCell ref="B216:C216"/>
    <mergeCell ref="E216:F216"/>
    <mergeCell ref="N216:O216"/>
    <mergeCell ref="P216:R216"/>
    <mergeCell ref="S216:U216"/>
    <mergeCell ref="B217:C217"/>
    <mergeCell ref="E217:F217"/>
    <mergeCell ref="N217:O217"/>
    <mergeCell ref="P217:R217"/>
    <mergeCell ref="S217:U217"/>
    <mergeCell ref="B214:C214"/>
    <mergeCell ref="E214:F214"/>
    <mergeCell ref="N214:O214"/>
    <mergeCell ref="P214:R214"/>
    <mergeCell ref="S214:U214"/>
    <mergeCell ref="B215:C215"/>
    <mergeCell ref="E215:F215"/>
    <mergeCell ref="N215:O215"/>
    <mergeCell ref="P215:R215"/>
    <mergeCell ref="S215:U215"/>
    <mergeCell ref="B212:C212"/>
    <mergeCell ref="E212:F212"/>
    <mergeCell ref="N212:O212"/>
    <mergeCell ref="P212:R212"/>
    <mergeCell ref="S212:U212"/>
    <mergeCell ref="B213:C213"/>
    <mergeCell ref="E213:F213"/>
    <mergeCell ref="N213:O213"/>
    <mergeCell ref="P213:R213"/>
    <mergeCell ref="S213:U213"/>
    <mergeCell ref="B210:C210"/>
    <mergeCell ref="E210:F210"/>
    <mergeCell ref="N210:O210"/>
    <mergeCell ref="P210:R210"/>
    <mergeCell ref="S210:U210"/>
    <mergeCell ref="B211:C211"/>
    <mergeCell ref="E211:F211"/>
    <mergeCell ref="N211:O211"/>
    <mergeCell ref="P211:R211"/>
    <mergeCell ref="S211:U211"/>
    <mergeCell ref="B208:C208"/>
    <mergeCell ref="E208:F208"/>
    <mergeCell ref="N208:O208"/>
    <mergeCell ref="P208:R208"/>
    <mergeCell ref="S208:U208"/>
    <mergeCell ref="B209:C209"/>
    <mergeCell ref="E209:F209"/>
    <mergeCell ref="N209:O209"/>
    <mergeCell ref="P209:R209"/>
    <mergeCell ref="S209:U209"/>
    <mergeCell ref="B206:C206"/>
    <mergeCell ref="E206:F206"/>
    <mergeCell ref="N206:O206"/>
    <mergeCell ref="P206:R206"/>
    <mergeCell ref="S206:U206"/>
    <mergeCell ref="B207:C207"/>
    <mergeCell ref="E207:F207"/>
    <mergeCell ref="N207:O207"/>
    <mergeCell ref="P207:R207"/>
    <mergeCell ref="S207:U207"/>
    <mergeCell ref="B204:C204"/>
    <mergeCell ref="E204:F204"/>
    <mergeCell ref="N204:O204"/>
    <mergeCell ref="P204:R204"/>
    <mergeCell ref="S204:U204"/>
    <mergeCell ref="B205:C205"/>
    <mergeCell ref="E205:F205"/>
    <mergeCell ref="N205:O205"/>
    <mergeCell ref="P205:R205"/>
    <mergeCell ref="S205:U205"/>
    <mergeCell ref="B202:C202"/>
    <mergeCell ref="E202:F202"/>
    <mergeCell ref="N202:O202"/>
    <mergeCell ref="P202:R202"/>
    <mergeCell ref="S202:U202"/>
    <mergeCell ref="B203:C203"/>
    <mergeCell ref="E203:F203"/>
    <mergeCell ref="N203:O203"/>
    <mergeCell ref="P203:R203"/>
    <mergeCell ref="S203:U203"/>
    <mergeCell ref="B200:C200"/>
    <mergeCell ref="E200:F200"/>
    <mergeCell ref="N200:O200"/>
    <mergeCell ref="P200:R200"/>
    <mergeCell ref="S200:U200"/>
    <mergeCell ref="B201:C201"/>
    <mergeCell ref="E201:F201"/>
    <mergeCell ref="N201:O201"/>
    <mergeCell ref="P201:R201"/>
    <mergeCell ref="S201:U201"/>
    <mergeCell ref="B198:C198"/>
    <mergeCell ref="E198:F198"/>
    <mergeCell ref="N198:O198"/>
    <mergeCell ref="P198:R198"/>
    <mergeCell ref="S198:U198"/>
    <mergeCell ref="B199:C199"/>
    <mergeCell ref="E199:F199"/>
    <mergeCell ref="N199:O199"/>
    <mergeCell ref="P199:R199"/>
    <mergeCell ref="S199:U199"/>
    <mergeCell ref="B196:C196"/>
    <mergeCell ref="E196:F196"/>
    <mergeCell ref="N196:O196"/>
    <mergeCell ref="P196:R196"/>
    <mergeCell ref="S196:U196"/>
    <mergeCell ref="B197:C197"/>
    <mergeCell ref="E197:F197"/>
    <mergeCell ref="N197:O197"/>
    <mergeCell ref="P197:R197"/>
    <mergeCell ref="S197:U197"/>
    <mergeCell ref="B194:C194"/>
    <mergeCell ref="E194:F194"/>
    <mergeCell ref="N194:O194"/>
    <mergeCell ref="P194:R194"/>
    <mergeCell ref="S194:U194"/>
    <mergeCell ref="B195:C195"/>
    <mergeCell ref="E195:F195"/>
    <mergeCell ref="N195:O195"/>
    <mergeCell ref="P195:R195"/>
    <mergeCell ref="S195:U195"/>
    <mergeCell ref="B192:C192"/>
    <mergeCell ref="E192:F192"/>
    <mergeCell ref="N192:O192"/>
    <mergeCell ref="P192:R192"/>
    <mergeCell ref="S192:U192"/>
    <mergeCell ref="B193:C193"/>
    <mergeCell ref="E193:F193"/>
    <mergeCell ref="N193:O193"/>
    <mergeCell ref="P193:R193"/>
    <mergeCell ref="S193:U193"/>
    <mergeCell ref="B190:C190"/>
    <mergeCell ref="E190:F190"/>
    <mergeCell ref="N190:O190"/>
    <mergeCell ref="P190:R190"/>
    <mergeCell ref="S190:U190"/>
    <mergeCell ref="B191:C191"/>
    <mergeCell ref="E191:F191"/>
    <mergeCell ref="N191:O191"/>
    <mergeCell ref="P191:R191"/>
    <mergeCell ref="S191:U191"/>
    <mergeCell ref="B188:C188"/>
    <mergeCell ref="E188:F188"/>
    <mergeCell ref="N188:O188"/>
    <mergeCell ref="P188:R188"/>
    <mergeCell ref="S188:U188"/>
    <mergeCell ref="B189:C189"/>
    <mergeCell ref="E189:F189"/>
    <mergeCell ref="N189:O189"/>
    <mergeCell ref="P189:R189"/>
    <mergeCell ref="S189:U189"/>
    <mergeCell ref="B186:C186"/>
    <mergeCell ref="E186:F186"/>
    <mergeCell ref="N186:O186"/>
    <mergeCell ref="P186:R186"/>
    <mergeCell ref="S186:U186"/>
    <mergeCell ref="B187:C187"/>
    <mergeCell ref="E187:F187"/>
    <mergeCell ref="N187:O187"/>
    <mergeCell ref="P187:R187"/>
    <mergeCell ref="S187:U187"/>
    <mergeCell ref="B184:C184"/>
    <mergeCell ref="E184:F184"/>
    <mergeCell ref="N184:O184"/>
    <mergeCell ref="P184:R184"/>
    <mergeCell ref="S184:U184"/>
    <mergeCell ref="B185:C185"/>
    <mergeCell ref="E185:F185"/>
    <mergeCell ref="N185:O185"/>
    <mergeCell ref="P185:R185"/>
    <mergeCell ref="S185:U185"/>
    <mergeCell ref="B182:C182"/>
    <mergeCell ref="E182:F182"/>
    <mergeCell ref="N182:O182"/>
    <mergeCell ref="P182:R182"/>
    <mergeCell ref="S182:U182"/>
    <mergeCell ref="B183:C183"/>
    <mergeCell ref="E183:F183"/>
    <mergeCell ref="N183:O183"/>
    <mergeCell ref="P183:R183"/>
    <mergeCell ref="S183:U183"/>
    <mergeCell ref="B180:C180"/>
    <mergeCell ref="E180:F180"/>
    <mergeCell ref="N180:O180"/>
    <mergeCell ref="P180:R180"/>
    <mergeCell ref="S180:U180"/>
    <mergeCell ref="B181:C181"/>
    <mergeCell ref="E181:F181"/>
    <mergeCell ref="N181:O181"/>
    <mergeCell ref="P181:R181"/>
    <mergeCell ref="S181:U181"/>
    <mergeCell ref="B178:C178"/>
    <mergeCell ref="E178:F178"/>
    <mergeCell ref="N178:O178"/>
    <mergeCell ref="P178:R178"/>
    <mergeCell ref="S178:U178"/>
    <mergeCell ref="B179:C179"/>
    <mergeCell ref="E179:F179"/>
    <mergeCell ref="N179:O179"/>
    <mergeCell ref="P179:R179"/>
    <mergeCell ref="S179:U179"/>
    <mergeCell ref="B176:C176"/>
    <mergeCell ref="E176:F176"/>
    <mergeCell ref="N176:O176"/>
    <mergeCell ref="P176:R176"/>
    <mergeCell ref="S176:U176"/>
    <mergeCell ref="B177:C177"/>
    <mergeCell ref="E177:F177"/>
    <mergeCell ref="N177:O177"/>
    <mergeCell ref="P177:R177"/>
    <mergeCell ref="S177:U177"/>
    <mergeCell ref="B174:C174"/>
    <mergeCell ref="E174:F174"/>
    <mergeCell ref="N174:O174"/>
    <mergeCell ref="P174:R174"/>
    <mergeCell ref="S174:U174"/>
    <mergeCell ref="B175:C175"/>
    <mergeCell ref="E175:F175"/>
    <mergeCell ref="N175:O175"/>
    <mergeCell ref="P175:R175"/>
    <mergeCell ref="S175:U175"/>
    <mergeCell ref="B172:C172"/>
    <mergeCell ref="E172:F172"/>
    <mergeCell ref="N172:O172"/>
    <mergeCell ref="P172:R172"/>
    <mergeCell ref="S172:U172"/>
    <mergeCell ref="B173:C173"/>
    <mergeCell ref="E173:F173"/>
    <mergeCell ref="N173:O173"/>
    <mergeCell ref="P173:R173"/>
    <mergeCell ref="S173:U173"/>
    <mergeCell ref="B170:C170"/>
    <mergeCell ref="E170:F170"/>
    <mergeCell ref="N170:O170"/>
    <mergeCell ref="P170:R170"/>
    <mergeCell ref="S170:U170"/>
    <mergeCell ref="B171:C171"/>
    <mergeCell ref="E171:F171"/>
    <mergeCell ref="N171:O171"/>
    <mergeCell ref="P171:R171"/>
    <mergeCell ref="S171:U171"/>
    <mergeCell ref="B168:C168"/>
    <mergeCell ref="E168:F168"/>
    <mergeCell ref="N168:O168"/>
    <mergeCell ref="P168:R168"/>
    <mergeCell ref="S168:U168"/>
    <mergeCell ref="B169:C169"/>
    <mergeCell ref="E169:F169"/>
    <mergeCell ref="N169:O169"/>
    <mergeCell ref="P169:R169"/>
    <mergeCell ref="S169:U169"/>
    <mergeCell ref="B166:C166"/>
    <mergeCell ref="E166:F166"/>
    <mergeCell ref="N166:O166"/>
    <mergeCell ref="P166:R166"/>
    <mergeCell ref="S166:U166"/>
    <mergeCell ref="B167:C167"/>
    <mergeCell ref="E167:F167"/>
    <mergeCell ref="N167:O167"/>
    <mergeCell ref="P167:R167"/>
    <mergeCell ref="S167:U167"/>
    <mergeCell ref="B164:C164"/>
    <mergeCell ref="E164:F164"/>
    <mergeCell ref="N164:O164"/>
    <mergeCell ref="P164:R164"/>
    <mergeCell ref="S164:U164"/>
    <mergeCell ref="B165:C165"/>
    <mergeCell ref="E165:F165"/>
    <mergeCell ref="N165:O165"/>
    <mergeCell ref="P165:R165"/>
    <mergeCell ref="S165:U165"/>
    <mergeCell ref="B162:C162"/>
    <mergeCell ref="E162:F162"/>
    <mergeCell ref="N162:O162"/>
    <mergeCell ref="P162:R162"/>
    <mergeCell ref="S162:U162"/>
    <mergeCell ref="B163:C163"/>
    <mergeCell ref="E163:F163"/>
    <mergeCell ref="N163:O163"/>
    <mergeCell ref="P163:R163"/>
    <mergeCell ref="S163:U163"/>
    <mergeCell ref="B160:C160"/>
    <mergeCell ref="E160:F160"/>
    <mergeCell ref="N160:O160"/>
    <mergeCell ref="P160:R160"/>
    <mergeCell ref="S160:U160"/>
    <mergeCell ref="B161:C161"/>
    <mergeCell ref="E161:F161"/>
    <mergeCell ref="N161:O161"/>
    <mergeCell ref="P161:R161"/>
    <mergeCell ref="S161:U161"/>
    <mergeCell ref="B158:C158"/>
    <mergeCell ref="E158:F158"/>
    <mergeCell ref="N158:O158"/>
    <mergeCell ref="P158:R158"/>
    <mergeCell ref="S158:U158"/>
    <mergeCell ref="B159:C159"/>
    <mergeCell ref="E159:F159"/>
    <mergeCell ref="N159:O159"/>
    <mergeCell ref="P159:R159"/>
    <mergeCell ref="S159:U159"/>
    <mergeCell ref="B156:C156"/>
    <mergeCell ref="E156:F156"/>
    <mergeCell ref="N156:O156"/>
    <mergeCell ref="P156:R156"/>
    <mergeCell ref="S156:U156"/>
    <mergeCell ref="B157:C157"/>
    <mergeCell ref="E157:F157"/>
    <mergeCell ref="N157:O157"/>
    <mergeCell ref="P157:R157"/>
    <mergeCell ref="S157:U157"/>
    <mergeCell ref="B154:C154"/>
    <mergeCell ref="E154:F154"/>
    <mergeCell ref="N154:O154"/>
    <mergeCell ref="P154:R154"/>
    <mergeCell ref="S154:U154"/>
    <mergeCell ref="B155:C155"/>
    <mergeCell ref="E155:F155"/>
    <mergeCell ref="N155:O155"/>
    <mergeCell ref="P155:R155"/>
    <mergeCell ref="S155:U155"/>
    <mergeCell ref="B152:C152"/>
    <mergeCell ref="E152:F152"/>
    <mergeCell ref="N152:O152"/>
    <mergeCell ref="P152:R152"/>
    <mergeCell ref="S152:U152"/>
    <mergeCell ref="B153:C153"/>
    <mergeCell ref="E153:F153"/>
    <mergeCell ref="N153:O153"/>
    <mergeCell ref="P153:R153"/>
    <mergeCell ref="S153:U153"/>
    <mergeCell ref="B150:C150"/>
    <mergeCell ref="E150:F150"/>
    <mergeCell ref="N150:O150"/>
    <mergeCell ref="P150:R150"/>
    <mergeCell ref="S150:U150"/>
    <mergeCell ref="B151:C151"/>
    <mergeCell ref="E151:F151"/>
    <mergeCell ref="N151:O151"/>
    <mergeCell ref="P151:R151"/>
    <mergeCell ref="S151:U151"/>
    <mergeCell ref="B148:C148"/>
    <mergeCell ref="E148:F148"/>
    <mergeCell ref="N148:O148"/>
    <mergeCell ref="P148:R148"/>
    <mergeCell ref="S148:U148"/>
    <mergeCell ref="B149:C149"/>
    <mergeCell ref="E149:F149"/>
    <mergeCell ref="N149:O149"/>
    <mergeCell ref="P149:R149"/>
    <mergeCell ref="S149:U149"/>
    <mergeCell ref="B146:C146"/>
    <mergeCell ref="E146:F146"/>
    <mergeCell ref="N146:O146"/>
    <mergeCell ref="P146:R146"/>
    <mergeCell ref="S146:U146"/>
    <mergeCell ref="B147:C147"/>
    <mergeCell ref="E147:F147"/>
    <mergeCell ref="N147:O147"/>
    <mergeCell ref="P147:R147"/>
    <mergeCell ref="S147:U147"/>
    <mergeCell ref="B144:C144"/>
    <mergeCell ref="E144:F144"/>
    <mergeCell ref="N144:O144"/>
    <mergeCell ref="P144:R144"/>
    <mergeCell ref="S144:U144"/>
    <mergeCell ref="B145:C145"/>
    <mergeCell ref="E145:F145"/>
    <mergeCell ref="N145:O145"/>
    <mergeCell ref="P145:R145"/>
    <mergeCell ref="S145:U145"/>
    <mergeCell ref="B142:C142"/>
    <mergeCell ref="E142:F142"/>
    <mergeCell ref="N142:O142"/>
    <mergeCell ref="P142:R142"/>
    <mergeCell ref="S142:U142"/>
    <mergeCell ref="B143:C143"/>
    <mergeCell ref="E143:F143"/>
    <mergeCell ref="N143:O143"/>
    <mergeCell ref="P143:R143"/>
    <mergeCell ref="S143:U143"/>
    <mergeCell ref="B140:C140"/>
    <mergeCell ref="E140:F140"/>
    <mergeCell ref="N140:O140"/>
    <mergeCell ref="P140:R140"/>
    <mergeCell ref="S140:U140"/>
    <mergeCell ref="B141:C141"/>
    <mergeCell ref="E141:F141"/>
    <mergeCell ref="N141:O141"/>
    <mergeCell ref="P141:R141"/>
    <mergeCell ref="S141:U141"/>
    <mergeCell ref="B138:C138"/>
    <mergeCell ref="E138:F138"/>
    <mergeCell ref="N138:O138"/>
    <mergeCell ref="P138:R138"/>
    <mergeCell ref="S138:U138"/>
    <mergeCell ref="B139:C139"/>
    <mergeCell ref="E139:F139"/>
    <mergeCell ref="N139:O139"/>
    <mergeCell ref="P139:R139"/>
    <mergeCell ref="S139:U139"/>
    <mergeCell ref="B136:C136"/>
    <mergeCell ref="E136:F136"/>
    <mergeCell ref="N136:O136"/>
    <mergeCell ref="P136:R136"/>
    <mergeCell ref="S136:U136"/>
    <mergeCell ref="B137:C137"/>
    <mergeCell ref="E137:F137"/>
    <mergeCell ref="N137:O137"/>
    <mergeCell ref="P137:R137"/>
    <mergeCell ref="S137:U137"/>
    <mergeCell ref="B134:C134"/>
    <mergeCell ref="E134:F134"/>
    <mergeCell ref="N134:O134"/>
    <mergeCell ref="P134:R134"/>
    <mergeCell ref="S134:U134"/>
    <mergeCell ref="B135:C135"/>
    <mergeCell ref="E135:F135"/>
    <mergeCell ref="N135:O135"/>
    <mergeCell ref="P135:R135"/>
    <mergeCell ref="S135:U135"/>
    <mergeCell ref="B132:C132"/>
    <mergeCell ref="E132:F132"/>
    <mergeCell ref="N132:O132"/>
    <mergeCell ref="P132:R132"/>
    <mergeCell ref="S132:U132"/>
    <mergeCell ref="B133:C133"/>
    <mergeCell ref="E133:F133"/>
    <mergeCell ref="N133:O133"/>
    <mergeCell ref="P133:R133"/>
    <mergeCell ref="S133:U133"/>
    <mergeCell ref="B130:C130"/>
    <mergeCell ref="E130:F130"/>
    <mergeCell ref="N130:O130"/>
    <mergeCell ref="P130:R130"/>
    <mergeCell ref="S130:U130"/>
    <mergeCell ref="B131:C131"/>
    <mergeCell ref="E131:F131"/>
    <mergeCell ref="N131:O131"/>
    <mergeCell ref="P131:R131"/>
    <mergeCell ref="S131:U131"/>
    <mergeCell ref="B128:C128"/>
    <mergeCell ref="E128:F128"/>
    <mergeCell ref="N128:O128"/>
    <mergeCell ref="P128:R128"/>
    <mergeCell ref="S128:U128"/>
    <mergeCell ref="B129:C129"/>
    <mergeCell ref="E129:F129"/>
    <mergeCell ref="N129:O129"/>
    <mergeCell ref="P129:R129"/>
    <mergeCell ref="S129:U129"/>
    <mergeCell ref="B126:C126"/>
    <mergeCell ref="E126:F126"/>
    <mergeCell ref="N126:O126"/>
    <mergeCell ref="P126:R126"/>
    <mergeCell ref="S126:U126"/>
    <mergeCell ref="B127:C127"/>
    <mergeCell ref="E127:F127"/>
    <mergeCell ref="N127:O127"/>
    <mergeCell ref="P127:R127"/>
    <mergeCell ref="S127:U127"/>
    <mergeCell ref="B124:C124"/>
    <mergeCell ref="E124:F124"/>
    <mergeCell ref="N124:O124"/>
    <mergeCell ref="P124:R124"/>
    <mergeCell ref="S124:U124"/>
    <mergeCell ref="B125:C125"/>
    <mergeCell ref="E125:F125"/>
    <mergeCell ref="N125:O125"/>
    <mergeCell ref="P125:R125"/>
    <mergeCell ref="S125:U125"/>
    <mergeCell ref="B122:C122"/>
    <mergeCell ref="E122:F122"/>
    <mergeCell ref="N122:O122"/>
    <mergeCell ref="P122:R122"/>
    <mergeCell ref="S122:U122"/>
    <mergeCell ref="B123:C123"/>
    <mergeCell ref="E123:F123"/>
    <mergeCell ref="N123:O123"/>
    <mergeCell ref="P123:R123"/>
    <mergeCell ref="S123:U123"/>
    <mergeCell ref="B120:C120"/>
    <mergeCell ref="E120:F120"/>
    <mergeCell ref="N120:O120"/>
    <mergeCell ref="P120:R120"/>
    <mergeCell ref="S120:U120"/>
    <mergeCell ref="B121:C121"/>
    <mergeCell ref="E121:F121"/>
    <mergeCell ref="N121:O121"/>
    <mergeCell ref="P121:R121"/>
    <mergeCell ref="S121:U121"/>
    <mergeCell ref="B118:C118"/>
    <mergeCell ref="E118:F118"/>
    <mergeCell ref="N118:O118"/>
    <mergeCell ref="P118:R118"/>
    <mergeCell ref="S118:U118"/>
    <mergeCell ref="B119:C119"/>
    <mergeCell ref="E119:F119"/>
    <mergeCell ref="N119:O119"/>
    <mergeCell ref="P119:R119"/>
    <mergeCell ref="S119:U119"/>
    <mergeCell ref="B116:C116"/>
    <mergeCell ref="E116:F116"/>
    <mergeCell ref="N116:O116"/>
    <mergeCell ref="P116:R116"/>
    <mergeCell ref="S116:U116"/>
    <mergeCell ref="B117:C117"/>
    <mergeCell ref="E117:F117"/>
    <mergeCell ref="N117:O117"/>
    <mergeCell ref="P117:R117"/>
    <mergeCell ref="S117:U117"/>
    <mergeCell ref="B114:C114"/>
    <mergeCell ref="E114:F114"/>
    <mergeCell ref="N114:O114"/>
    <mergeCell ref="P114:R114"/>
    <mergeCell ref="S114:U114"/>
    <mergeCell ref="B115:C115"/>
    <mergeCell ref="E115:F115"/>
    <mergeCell ref="N115:O115"/>
    <mergeCell ref="P115:R115"/>
    <mergeCell ref="S115:U115"/>
    <mergeCell ref="B112:C112"/>
    <mergeCell ref="E112:F112"/>
    <mergeCell ref="N112:O112"/>
    <mergeCell ref="P112:R112"/>
    <mergeCell ref="S112:U112"/>
    <mergeCell ref="B113:C113"/>
    <mergeCell ref="E113:F113"/>
    <mergeCell ref="N113:O113"/>
    <mergeCell ref="P113:R113"/>
    <mergeCell ref="S113:U113"/>
    <mergeCell ref="B110:C110"/>
    <mergeCell ref="E110:F110"/>
    <mergeCell ref="N110:O110"/>
    <mergeCell ref="P110:R110"/>
    <mergeCell ref="S110:U110"/>
    <mergeCell ref="B111:C111"/>
    <mergeCell ref="E111:F111"/>
    <mergeCell ref="N111:O111"/>
    <mergeCell ref="P111:R111"/>
    <mergeCell ref="S111:U111"/>
    <mergeCell ref="B108:C108"/>
    <mergeCell ref="E108:F108"/>
    <mergeCell ref="N108:O108"/>
    <mergeCell ref="P108:R108"/>
    <mergeCell ref="S108:U108"/>
    <mergeCell ref="B109:C109"/>
    <mergeCell ref="E109:F109"/>
    <mergeCell ref="N109:O109"/>
    <mergeCell ref="P109:R109"/>
    <mergeCell ref="S109:U109"/>
    <mergeCell ref="B106:C106"/>
    <mergeCell ref="E106:F106"/>
    <mergeCell ref="N106:O106"/>
    <mergeCell ref="P106:R106"/>
    <mergeCell ref="S106:U106"/>
    <mergeCell ref="B107:C107"/>
    <mergeCell ref="E107:F107"/>
    <mergeCell ref="N107:O107"/>
    <mergeCell ref="P107:R107"/>
    <mergeCell ref="S107:U107"/>
    <mergeCell ref="B104:C104"/>
    <mergeCell ref="E104:F104"/>
    <mergeCell ref="N104:O104"/>
    <mergeCell ref="P104:R104"/>
    <mergeCell ref="S104:U104"/>
    <mergeCell ref="B105:C105"/>
    <mergeCell ref="E105:F105"/>
    <mergeCell ref="N105:O105"/>
    <mergeCell ref="P105:R105"/>
    <mergeCell ref="S105:U105"/>
    <mergeCell ref="B102:C102"/>
    <mergeCell ref="E102:F102"/>
    <mergeCell ref="N102:O102"/>
    <mergeCell ref="P102:R102"/>
    <mergeCell ref="S102:U102"/>
    <mergeCell ref="B103:C103"/>
    <mergeCell ref="E103:F103"/>
    <mergeCell ref="N103:O103"/>
    <mergeCell ref="P103:R103"/>
    <mergeCell ref="S103:U103"/>
    <mergeCell ref="B100:C100"/>
    <mergeCell ref="E100:F100"/>
    <mergeCell ref="N100:O100"/>
    <mergeCell ref="P100:R100"/>
    <mergeCell ref="S100:U100"/>
    <mergeCell ref="B101:C101"/>
    <mergeCell ref="E101:F101"/>
    <mergeCell ref="N101:O101"/>
    <mergeCell ref="P101:R101"/>
    <mergeCell ref="S101:U101"/>
    <mergeCell ref="B98:C98"/>
    <mergeCell ref="E98:F98"/>
    <mergeCell ref="N98:O98"/>
    <mergeCell ref="P98:R98"/>
    <mergeCell ref="S98:U98"/>
    <mergeCell ref="B99:C99"/>
    <mergeCell ref="E99:F99"/>
    <mergeCell ref="N99:O99"/>
    <mergeCell ref="P99:R99"/>
    <mergeCell ref="S99:U99"/>
    <mergeCell ref="B96:C96"/>
    <mergeCell ref="E96:F96"/>
    <mergeCell ref="N96:O96"/>
    <mergeCell ref="P96:R96"/>
    <mergeCell ref="S96:U96"/>
    <mergeCell ref="B97:C97"/>
    <mergeCell ref="E97:F97"/>
    <mergeCell ref="N97:O97"/>
    <mergeCell ref="P97:R97"/>
    <mergeCell ref="S97:U97"/>
    <mergeCell ref="B94:C94"/>
    <mergeCell ref="E94:F94"/>
    <mergeCell ref="N94:O94"/>
    <mergeCell ref="P94:R94"/>
    <mergeCell ref="S94:U94"/>
    <mergeCell ref="B95:C95"/>
    <mergeCell ref="E95:F95"/>
    <mergeCell ref="N95:O95"/>
    <mergeCell ref="P95:R95"/>
    <mergeCell ref="S95:U95"/>
    <mergeCell ref="B92:C92"/>
    <mergeCell ref="E92:F92"/>
    <mergeCell ref="N92:O92"/>
    <mergeCell ref="P92:R92"/>
    <mergeCell ref="S92:U92"/>
    <mergeCell ref="B93:C93"/>
    <mergeCell ref="E93:F93"/>
    <mergeCell ref="N93:O93"/>
    <mergeCell ref="P93:R93"/>
    <mergeCell ref="S93:U93"/>
    <mergeCell ref="B90:C90"/>
    <mergeCell ref="E90:F90"/>
    <mergeCell ref="N90:O90"/>
    <mergeCell ref="P90:R90"/>
    <mergeCell ref="S90:U90"/>
    <mergeCell ref="B91:C91"/>
    <mergeCell ref="E91:F91"/>
    <mergeCell ref="N91:O91"/>
    <mergeCell ref="P91:R91"/>
    <mergeCell ref="S91:U91"/>
    <mergeCell ref="B88:C88"/>
    <mergeCell ref="E88:F88"/>
    <mergeCell ref="N88:O88"/>
    <mergeCell ref="P88:R88"/>
    <mergeCell ref="S88:U88"/>
    <mergeCell ref="B89:C89"/>
    <mergeCell ref="E89:F89"/>
    <mergeCell ref="N89:O89"/>
    <mergeCell ref="P89:R89"/>
    <mergeCell ref="S89:U89"/>
    <mergeCell ref="B86:C86"/>
    <mergeCell ref="E86:F86"/>
    <mergeCell ref="N86:O86"/>
    <mergeCell ref="P86:R86"/>
    <mergeCell ref="S86:U86"/>
    <mergeCell ref="B87:C87"/>
    <mergeCell ref="E87:F87"/>
    <mergeCell ref="N87:O87"/>
    <mergeCell ref="P87:R87"/>
    <mergeCell ref="S87:U87"/>
    <mergeCell ref="B84:C84"/>
    <mergeCell ref="E84:F84"/>
    <mergeCell ref="N84:O84"/>
    <mergeCell ref="P84:R84"/>
    <mergeCell ref="S84:U84"/>
    <mergeCell ref="B85:C85"/>
    <mergeCell ref="E85:F85"/>
    <mergeCell ref="N85:O85"/>
    <mergeCell ref="P85:R85"/>
    <mergeCell ref="S85:U85"/>
    <mergeCell ref="B82:C82"/>
    <mergeCell ref="E82:F82"/>
    <mergeCell ref="N82:O82"/>
    <mergeCell ref="P82:R82"/>
    <mergeCell ref="S82:U82"/>
    <mergeCell ref="B83:C83"/>
    <mergeCell ref="E83:F83"/>
    <mergeCell ref="N83:O83"/>
    <mergeCell ref="P83:R83"/>
    <mergeCell ref="S83:U83"/>
    <mergeCell ref="B80:C80"/>
    <mergeCell ref="E80:F80"/>
    <mergeCell ref="N80:O80"/>
    <mergeCell ref="P80:R80"/>
    <mergeCell ref="S80:U80"/>
    <mergeCell ref="B81:C81"/>
    <mergeCell ref="E81:F81"/>
    <mergeCell ref="N81:O81"/>
    <mergeCell ref="P81:R81"/>
    <mergeCell ref="S81:U81"/>
    <mergeCell ref="B78:C78"/>
    <mergeCell ref="E78:F78"/>
    <mergeCell ref="N78:O78"/>
    <mergeCell ref="P78:R78"/>
    <mergeCell ref="S78:U78"/>
    <mergeCell ref="B79:C79"/>
    <mergeCell ref="E79:F79"/>
    <mergeCell ref="N79:O79"/>
    <mergeCell ref="P79:R79"/>
    <mergeCell ref="S79:U79"/>
    <mergeCell ref="B76:C76"/>
    <mergeCell ref="E76:F76"/>
    <mergeCell ref="N76:O76"/>
    <mergeCell ref="P76:R76"/>
    <mergeCell ref="S76:U76"/>
    <mergeCell ref="B77:C77"/>
    <mergeCell ref="E77:F77"/>
    <mergeCell ref="N77:O77"/>
    <mergeCell ref="P77:R77"/>
    <mergeCell ref="S77:U77"/>
    <mergeCell ref="B74:C74"/>
    <mergeCell ref="E74:F74"/>
    <mergeCell ref="N74:O74"/>
    <mergeCell ref="P74:R74"/>
    <mergeCell ref="S74:U74"/>
    <mergeCell ref="B75:C75"/>
    <mergeCell ref="E75:F75"/>
    <mergeCell ref="N75:O75"/>
    <mergeCell ref="P75:R75"/>
    <mergeCell ref="S75:U75"/>
    <mergeCell ref="B72:C72"/>
    <mergeCell ref="E72:F72"/>
    <mergeCell ref="N72:O72"/>
    <mergeCell ref="P72:R72"/>
    <mergeCell ref="S72:U72"/>
    <mergeCell ref="B73:C73"/>
    <mergeCell ref="E73:F73"/>
    <mergeCell ref="N73:O73"/>
    <mergeCell ref="P73:R73"/>
    <mergeCell ref="S73:U73"/>
    <mergeCell ref="B70:C70"/>
    <mergeCell ref="E70:F70"/>
    <mergeCell ref="N70:O70"/>
    <mergeCell ref="P70:R70"/>
    <mergeCell ref="S70:U70"/>
    <mergeCell ref="B71:C71"/>
    <mergeCell ref="E71:F71"/>
    <mergeCell ref="N71:O71"/>
    <mergeCell ref="P71:R71"/>
    <mergeCell ref="S71:U71"/>
    <mergeCell ref="B68:C68"/>
    <mergeCell ref="E68:F68"/>
    <mergeCell ref="N68:O68"/>
    <mergeCell ref="P68:R68"/>
    <mergeCell ref="S68:U68"/>
    <mergeCell ref="B69:C69"/>
    <mergeCell ref="E69:F69"/>
    <mergeCell ref="N69:O69"/>
    <mergeCell ref="P69:R69"/>
    <mergeCell ref="S69:U69"/>
    <mergeCell ref="B66:C66"/>
    <mergeCell ref="E66:F66"/>
    <mergeCell ref="N66:O66"/>
    <mergeCell ref="P66:R66"/>
    <mergeCell ref="S66:U66"/>
    <mergeCell ref="B67:C67"/>
    <mergeCell ref="E67:F67"/>
    <mergeCell ref="N67:O67"/>
    <mergeCell ref="P67:R67"/>
    <mergeCell ref="S67:U67"/>
    <mergeCell ref="B64:C64"/>
    <mergeCell ref="E64:F64"/>
    <mergeCell ref="N64:O64"/>
    <mergeCell ref="P64:R64"/>
    <mergeCell ref="S64:U64"/>
    <mergeCell ref="B65:C65"/>
    <mergeCell ref="E65:F65"/>
    <mergeCell ref="N65:O65"/>
    <mergeCell ref="P65:R65"/>
    <mergeCell ref="S65:U65"/>
    <mergeCell ref="B62:C62"/>
    <mergeCell ref="E62:F62"/>
    <mergeCell ref="N62:O62"/>
    <mergeCell ref="P62:R62"/>
    <mergeCell ref="S62:U62"/>
    <mergeCell ref="B63:C63"/>
    <mergeCell ref="E63:F63"/>
    <mergeCell ref="N63:O63"/>
    <mergeCell ref="P63:R63"/>
    <mergeCell ref="S63:U63"/>
    <mergeCell ref="B60:C60"/>
    <mergeCell ref="E60:F60"/>
    <mergeCell ref="N60:O60"/>
    <mergeCell ref="P60:R60"/>
    <mergeCell ref="S60:U60"/>
    <mergeCell ref="B61:C61"/>
    <mergeCell ref="E61:F61"/>
    <mergeCell ref="N61:O61"/>
    <mergeCell ref="P61:R61"/>
    <mergeCell ref="S61:U61"/>
    <mergeCell ref="B58:C58"/>
    <mergeCell ref="E58:F58"/>
    <mergeCell ref="N58:O58"/>
    <mergeCell ref="P58:R58"/>
    <mergeCell ref="S58:U58"/>
    <mergeCell ref="B59:C59"/>
    <mergeCell ref="E59:F59"/>
    <mergeCell ref="N59:O59"/>
    <mergeCell ref="P59:R59"/>
    <mergeCell ref="S59:U59"/>
    <mergeCell ref="B56:C56"/>
    <mergeCell ref="E56:F56"/>
    <mergeCell ref="N56:O56"/>
    <mergeCell ref="P56:R56"/>
    <mergeCell ref="S56:U56"/>
    <mergeCell ref="B57:C57"/>
    <mergeCell ref="E57:F57"/>
    <mergeCell ref="N57:O57"/>
    <mergeCell ref="P57:R57"/>
    <mergeCell ref="S57:U57"/>
    <mergeCell ref="B54:C54"/>
    <mergeCell ref="E54:F54"/>
    <mergeCell ref="N54:O54"/>
    <mergeCell ref="P54:R54"/>
    <mergeCell ref="S54:U54"/>
    <mergeCell ref="B55:C55"/>
    <mergeCell ref="E55:F55"/>
    <mergeCell ref="N55:O55"/>
    <mergeCell ref="P55:R55"/>
    <mergeCell ref="S55:U55"/>
    <mergeCell ref="B52:C52"/>
    <mergeCell ref="E52:F52"/>
    <mergeCell ref="N52:O52"/>
    <mergeCell ref="P52:R52"/>
    <mergeCell ref="S52:U52"/>
    <mergeCell ref="B53:C53"/>
    <mergeCell ref="E53:F53"/>
    <mergeCell ref="N53:O53"/>
    <mergeCell ref="P53:R53"/>
    <mergeCell ref="S53:U53"/>
    <mergeCell ref="B50:C50"/>
    <mergeCell ref="E50:F50"/>
    <mergeCell ref="N50:O50"/>
    <mergeCell ref="P50:R50"/>
    <mergeCell ref="S50:U50"/>
    <mergeCell ref="B51:C51"/>
    <mergeCell ref="E51:F51"/>
    <mergeCell ref="N51:O51"/>
    <mergeCell ref="P51:R51"/>
    <mergeCell ref="S51:U51"/>
    <mergeCell ref="B48:C48"/>
    <mergeCell ref="E48:F48"/>
    <mergeCell ref="N48:O48"/>
    <mergeCell ref="P48:R48"/>
    <mergeCell ref="S48:U48"/>
    <mergeCell ref="B49:C49"/>
    <mergeCell ref="E49:F49"/>
    <mergeCell ref="N49:O49"/>
    <mergeCell ref="P49:R49"/>
    <mergeCell ref="S49:U49"/>
    <mergeCell ref="B46:C46"/>
    <mergeCell ref="E46:F46"/>
    <mergeCell ref="N46:O46"/>
    <mergeCell ref="P46:R46"/>
    <mergeCell ref="S46:U46"/>
    <mergeCell ref="B47:C47"/>
    <mergeCell ref="E47:F47"/>
    <mergeCell ref="N47:O47"/>
    <mergeCell ref="P47:R47"/>
    <mergeCell ref="S47:U47"/>
    <mergeCell ref="B44:C44"/>
    <mergeCell ref="E44:F44"/>
    <mergeCell ref="N44:O44"/>
    <mergeCell ref="P44:R44"/>
    <mergeCell ref="S44:U44"/>
    <mergeCell ref="B45:C45"/>
    <mergeCell ref="E45:F45"/>
    <mergeCell ref="N45:O45"/>
    <mergeCell ref="P45:R45"/>
    <mergeCell ref="S45:U45"/>
    <mergeCell ref="B42:C42"/>
    <mergeCell ref="E42:F42"/>
    <mergeCell ref="N42:O42"/>
    <mergeCell ref="P42:R42"/>
    <mergeCell ref="S42:U42"/>
    <mergeCell ref="B43:C43"/>
    <mergeCell ref="E43:F43"/>
    <mergeCell ref="N43:O43"/>
    <mergeCell ref="P43:R43"/>
    <mergeCell ref="S43:U43"/>
    <mergeCell ref="B40:C40"/>
    <mergeCell ref="E40:F40"/>
    <mergeCell ref="N40:O40"/>
    <mergeCell ref="P40:R40"/>
    <mergeCell ref="S40:U40"/>
    <mergeCell ref="B41:C41"/>
    <mergeCell ref="E41:F41"/>
    <mergeCell ref="N41:O41"/>
    <mergeCell ref="P41:R41"/>
    <mergeCell ref="S41:U41"/>
    <mergeCell ref="B38:C38"/>
    <mergeCell ref="E38:F38"/>
    <mergeCell ref="N38:O38"/>
    <mergeCell ref="P38:R38"/>
    <mergeCell ref="S38:U38"/>
    <mergeCell ref="B39:C39"/>
    <mergeCell ref="E39:F39"/>
    <mergeCell ref="N39:O39"/>
    <mergeCell ref="P39:R39"/>
    <mergeCell ref="S39:U39"/>
    <mergeCell ref="B36:C36"/>
    <mergeCell ref="E36:F36"/>
    <mergeCell ref="N36:O36"/>
    <mergeCell ref="P36:R36"/>
    <mergeCell ref="S36:U36"/>
    <mergeCell ref="B37:C37"/>
    <mergeCell ref="E37:F37"/>
    <mergeCell ref="N37:O37"/>
    <mergeCell ref="P37:R37"/>
    <mergeCell ref="S37:U37"/>
    <mergeCell ref="B34:C34"/>
    <mergeCell ref="E34:F34"/>
    <mergeCell ref="N34:O34"/>
    <mergeCell ref="P34:R34"/>
    <mergeCell ref="S34:U34"/>
    <mergeCell ref="B35:C35"/>
    <mergeCell ref="E35:F35"/>
    <mergeCell ref="N35:O35"/>
    <mergeCell ref="P35:R35"/>
    <mergeCell ref="S35:U35"/>
    <mergeCell ref="B32:C32"/>
    <mergeCell ref="E32:F32"/>
    <mergeCell ref="N32:O32"/>
    <mergeCell ref="P32:R32"/>
    <mergeCell ref="S32:U32"/>
    <mergeCell ref="B33:C33"/>
    <mergeCell ref="E33:F33"/>
    <mergeCell ref="N33:O33"/>
    <mergeCell ref="P33:R33"/>
    <mergeCell ref="S33:U33"/>
    <mergeCell ref="B30:C30"/>
    <mergeCell ref="E30:F30"/>
    <mergeCell ref="N30:O30"/>
    <mergeCell ref="P30:R30"/>
    <mergeCell ref="S30:U30"/>
    <mergeCell ref="B31:C31"/>
    <mergeCell ref="E31:F31"/>
    <mergeCell ref="N31:O31"/>
    <mergeCell ref="P31:R31"/>
    <mergeCell ref="S31:U31"/>
    <mergeCell ref="B28:C28"/>
    <mergeCell ref="E28:F28"/>
    <mergeCell ref="N28:O28"/>
    <mergeCell ref="P28:R28"/>
    <mergeCell ref="S28:U28"/>
    <mergeCell ref="B29:C29"/>
    <mergeCell ref="E29:F29"/>
    <mergeCell ref="N29:O29"/>
    <mergeCell ref="P29:R29"/>
    <mergeCell ref="S29:U29"/>
    <mergeCell ref="B26:C26"/>
    <mergeCell ref="E26:F26"/>
    <mergeCell ref="N26:O26"/>
    <mergeCell ref="P26:R26"/>
    <mergeCell ref="S26:U26"/>
    <mergeCell ref="B27:C27"/>
    <mergeCell ref="E27:F27"/>
    <mergeCell ref="N27:O27"/>
    <mergeCell ref="P27:R27"/>
    <mergeCell ref="S27:U27"/>
    <mergeCell ref="B24:C24"/>
    <mergeCell ref="E24:F24"/>
    <mergeCell ref="N24:O24"/>
    <mergeCell ref="P24:R24"/>
    <mergeCell ref="S24:U24"/>
    <mergeCell ref="B25:C25"/>
    <mergeCell ref="E25:F25"/>
    <mergeCell ref="N25:O25"/>
    <mergeCell ref="P25:R25"/>
    <mergeCell ref="S25:U25"/>
    <mergeCell ref="B22:C22"/>
    <mergeCell ref="E22:F22"/>
    <mergeCell ref="N22:O22"/>
    <mergeCell ref="P22:R22"/>
    <mergeCell ref="S22:U22"/>
    <mergeCell ref="B23:C23"/>
    <mergeCell ref="E23:F23"/>
    <mergeCell ref="N23:O23"/>
    <mergeCell ref="P23:R23"/>
    <mergeCell ref="S23:U23"/>
    <mergeCell ref="B20:C20"/>
    <mergeCell ref="E20:F20"/>
    <mergeCell ref="N20:O20"/>
    <mergeCell ref="P20:R20"/>
    <mergeCell ref="S20:U20"/>
    <mergeCell ref="B21:C21"/>
    <mergeCell ref="E21:F21"/>
    <mergeCell ref="N21:O21"/>
    <mergeCell ref="P21:R21"/>
    <mergeCell ref="S21:U21"/>
    <mergeCell ref="B18:C18"/>
    <mergeCell ref="E18:F18"/>
    <mergeCell ref="N18:O18"/>
    <mergeCell ref="P18:R18"/>
    <mergeCell ref="S18:U18"/>
    <mergeCell ref="B19:C19"/>
    <mergeCell ref="E19:F19"/>
    <mergeCell ref="N19:O19"/>
    <mergeCell ref="P19:R19"/>
    <mergeCell ref="S19:U19"/>
    <mergeCell ref="B16:C16"/>
    <mergeCell ref="E16:F16"/>
    <mergeCell ref="N16:O16"/>
    <mergeCell ref="P16:R16"/>
    <mergeCell ref="S16:U16"/>
    <mergeCell ref="B17:C17"/>
    <mergeCell ref="E17:F17"/>
    <mergeCell ref="N17:O17"/>
    <mergeCell ref="P17:R17"/>
    <mergeCell ref="S17:U17"/>
    <mergeCell ref="N8:O9"/>
    <mergeCell ref="P8:T8"/>
    <mergeCell ref="P9:R9"/>
    <mergeCell ref="T9:U9"/>
    <mergeCell ref="B14:C14"/>
    <mergeCell ref="E14:F14"/>
    <mergeCell ref="N14:O14"/>
    <mergeCell ref="P14:R14"/>
    <mergeCell ref="S14:U14"/>
    <mergeCell ref="B15:C15"/>
    <mergeCell ref="E15:F15"/>
    <mergeCell ref="N15:O15"/>
    <mergeCell ref="P15:R15"/>
    <mergeCell ref="S15:U15"/>
    <mergeCell ref="B12:C12"/>
    <mergeCell ref="E12:F12"/>
    <mergeCell ref="N12:O12"/>
    <mergeCell ref="P12:R12"/>
    <mergeCell ref="S12:U12"/>
    <mergeCell ref="B13:C13"/>
    <mergeCell ref="E13:F13"/>
    <mergeCell ref="N13:O13"/>
    <mergeCell ref="P13:R13"/>
    <mergeCell ref="S13:U13"/>
    <mergeCell ref="A389:J389"/>
    <mergeCell ref="M389:T389"/>
    <mergeCell ref="A392:J392"/>
    <mergeCell ref="M392:T392"/>
    <mergeCell ref="A8:A9"/>
    <mergeCell ref="B8:C9"/>
    <mergeCell ref="D8:D9"/>
    <mergeCell ref="E8:F9"/>
    <mergeCell ref="G8:G9"/>
    <mergeCell ref="H8:H9"/>
    <mergeCell ref="C1:Q2"/>
    <mergeCell ref="R1:U1"/>
    <mergeCell ref="Q3:U4"/>
    <mergeCell ref="F4:N5"/>
    <mergeCell ref="B7:C7"/>
    <mergeCell ref="E7:F7"/>
    <mergeCell ref="H7:J7"/>
    <mergeCell ref="K7:M7"/>
    <mergeCell ref="N7:U7"/>
    <mergeCell ref="B10:C10"/>
    <mergeCell ref="E10:F10"/>
    <mergeCell ref="N10:O10"/>
    <mergeCell ref="P10:R10"/>
    <mergeCell ref="S10:U10"/>
    <mergeCell ref="B11:C11"/>
    <mergeCell ref="E11:F11"/>
    <mergeCell ref="N11:O11"/>
    <mergeCell ref="P11:R11"/>
    <mergeCell ref="S11:U11"/>
    <mergeCell ref="I8:J8"/>
    <mergeCell ref="K8:K9"/>
    <mergeCell ref="L8:M8"/>
  </mergeCells>
  <pageMargins left="0.11811023622047245" right="0.11811023622047245" top="0.23622047244094491" bottom="0.23622047244094491" header="0.23622047244094491" footer="0.23622047244094491"/>
  <pageSetup orientation="landscape" verticalDpi="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showGridLines="0" topLeftCell="A14" workbookViewId="0">
      <selection activeCell="V2" sqref="V2"/>
    </sheetView>
  </sheetViews>
  <sheetFormatPr defaultRowHeight="12.75" x14ac:dyDescent="0.2"/>
  <cols>
    <col min="1" max="1" width="5.140625" style="1" customWidth="1"/>
    <col min="2" max="2" width="1.7109375" style="1" customWidth="1"/>
    <col min="3" max="3" width="26.28515625" style="1" customWidth="1"/>
    <col min="4" max="4" width="6.85546875" style="1" customWidth="1"/>
    <col min="5" max="11" width="10.28515625" style="1" customWidth="1"/>
    <col min="12" max="15" width="1.7109375" style="1" customWidth="1"/>
    <col min="16" max="16" width="3.42578125" style="1" customWidth="1"/>
    <col min="17" max="17" width="8.5703125" style="1" customWidth="1"/>
    <col min="18" max="18" width="1.7109375" style="1" customWidth="1"/>
    <col min="19" max="16384" width="9.140625" style="1"/>
  </cols>
  <sheetData>
    <row r="1" spans="1:18" x14ac:dyDescent="0.2">
      <c r="B1" s="189" t="s">
        <v>1121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P1" s="151" t="s">
        <v>1011</v>
      </c>
      <c r="Q1" s="107"/>
    </row>
    <row r="2" spans="1:18" ht="57" customHeight="1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8" x14ac:dyDescent="0.2">
      <c r="N3" s="152" t="s">
        <v>603</v>
      </c>
      <c r="O3" s="107"/>
      <c r="P3" s="107"/>
      <c r="Q3" s="107"/>
      <c r="R3" s="107"/>
    </row>
    <row r="4" spans="1:18" ht="15" x14ac:dyDescent="0.2">
      <c r="A4" s="153"/>
      <c r="B4" s="154"/>
      <c r="C4" s="14" t="s">
        <v>1010</v>
      </c>
      <c r="D4" s="8"/>
      <c r="E4" s="146" t="s">
        <v>1</v>
      </c>
      <c r="F4" s="113"/>
      <c r="G4" s="114"/>
      <c r="H4" s="146" t="s">
        <v>2</v>
      </c>
      <c r="I4" s="113"/>
      <c r="J4" s="114"/>
      <c r="K4" s="146" t="s">
        <v>3</v>
      </c>
      <c r="L4" s="113"/>
      <c r="M4" s="113"/>
      <c r="N4" s="113"/>
      <c r="O4" s="113"/>
      <c r="P4" s="113"/>
      <c r="Q4" s="113"/>
      <c r="R4" s="114"/>
    </row>
    <row r="5" spans="1:18" x14ac:dyDescent="0.2">
      <c r="A5" s="140" t="s">
        <v>1009</v>
      </c>
      <c r="B5" s="141"/>
      <c r="C5" s="144" t="s">
        <v>1008</v>
      </c>
      <c r="D5" s="147" t="s">
        <v>8</v>
      </c>
      <c r="E5" s="148" t="s">
        <v>1007</v>
      </c>
      <c r="F5" s="149" t="s">
        <v>7</v>
      </c>
      <c r="G5" s="114"/>
      <c r="H5" s="150" t="s">
        <v>1006</v>
      </c>
      <c r="I5" s="149" t="s">
        <v>7</v>
      </c>
      <c r="J5" s="114"/>
      <c r="K5" s="150" t="s">
        <v>1005</v>
      </c>
      <c r="L5" s="149" t="s">
        <v>7</v>
      </c>
      <c r="M5" s="113"/>
      <c r="N5" s="113"/>
      <c r="O5" s="113"/>
      <c r="P5" s="113"/>
      <c r="Q5" s="113"/>
      <c r="R5" s="114"/>
    </row>
    <row r="6" spans="1:18" ht="31.5" customHeight="1" x14ac:dyDescent="0.2">
      <c r="A6" s="142"/>
      <c r="B6" s="143"/>
      <c r="C6" s="145"/>
      <c r="D6" s="105"/>
      <c r="E6" s="100"/>
      <c r="F6" s="6" t="s">
        <v>11</v>
      </c>
      <c r="G6" s="6" t="s">
        <v>1004</v>
      </c>
      <c r="H6" s="100"/>
      <c r="I6" s="6" t="s">
        <v>11</v>
      </c>
      <c r="J6" s="6" t="s">
        <v>1004</v>
      </c>
      <c r="K6" s="100"/>
      <c r="L6" s="106" t="s">
        <v>11</v>
      </c>
      <c r="M6" s="113"/>
      <c r="N6" s="113"/>
      <c r="O6" s="113"/>
      <c r="P6" s="114"/>
      <c r="Q6" s="106" t="s">
        <v>1004</v>
      </c>
      <c r="R6" s="114"/>
    </row>
    <row r="7" spans="1:18" hidden="1" x14ac:dyDescent="0.2"/>
    <row r="8" spans="1:18" x14ac:dyDescent="0.2">
      <c r="A8" s="138" t="s">
        <v>150</v>
      </c>
      <c r="B8" s="114"/>
      <c r="C8" s="12" t="s">
        <v>149</v>
      </c>
      <c r="D8" s="12" t="s">
        <v>192</v>
      </c>
      <c r="E8" s="12" t="s">
        <v>187</v>
      </c>
      <c r="F8" s="13" t="s">
        <v>182</v>
      </c>
      <c r="G8" s="12" t="s">
        <v>177</v>
      </c>
      <c r="H8" s="12" t="s">
        <v>172</v>
      </c>
      <c r="I8" s="13" t="s">
        <v>167</v>
      </c>
      <c r="J8" s="12" t="s">
        <v>159</v>
      </c>
      <c r="K8" s="12" t="s">
        <v>160</v>
      </c>
      <c r="L8" s="139" t="s">
        <v>151</v>
      </c>
      <c r="M8" s="113"/>
      <c r="N8" s="113"/>
      <c r="O8" s="113"/>
      <c r="P8" s="114"/>
      <c r="Q8" s="138" t="s">
        <v>592</v>
      </c>
      <c r="R8" s="114"/>
    </row>
    <row r="9" spans="1:18" ht="45" x14ac:dyDescent="0.2">
      <c r="A9" s="121" t="s">
        <v>1003</v>
      </c>
      <c r="B9" s="114"/>
      <c r="C9" s="11" t="s">
        <v>1002</v>
      </c>
      <c r="D9" s="10" t="s">
        <v>606</v>
      </c>
      <c r="E9" s="2">
        <v>5501993</v>
      </c>
      <c r="F9" s="2">
        <v>3310000</v>
      </c>
      <c r="G9" s="2">
        <v>2191993</v>
      </c>
      <c r="H9" s="2">
        <v>5417963.9000000004</v>
      </c>
      <c r="I9" s="2">
        <v>3310000</v>
      </c>
      <c r="J9" s="2">
        <v>2107963.9</v>
      </c>
      <c r="K9" s="2">
        <v>1101922.351</v>
      </c>
      <c r="L9" s="137">
        <v>1450272.942</v>
      </c>
      <c r="M9" s="113"/>
      <c r="N9" s="113"/>
      <c r="O9" s="113"/>
      <c r="P9" s="114"/>
      <c r="Q9" s="137">
        <v>-348350.59100000001</v>
      </c>
      <c r="R9" s="114"/>
    </row>
    <row r="10" spans="1:18" ht="75" x14ac:dyDescent="0.2">
      <c r="A10" s="121" t="s">
        <v>1001</v>
      </c>
      <c r="B10" s="114"/>
      <c r="C10" s="11" t="s">
        <v>1000</v>
      </c>
      <c r="D10" s="10" t="s">
        <v>606</v>
      </c>
      <c r="E10" s="2">
        <v>3310000</v>
      </c>
      <c r="F10" s="2">
        <v>3310000</v>
      </c>
      <c r="G10" s="9" t="s">
        <v>606</v>
      </c>
      <c r="H10" s="2">
        <v>3310000</v>
      </c>
      <c r="I10" s="2">
        <v>3310000</v>
      </c>
      <c r="J10" s="9" t="s">
        <v>606</v>
      </c>
      <c r="K10" s="2">
        <v>1450272.942</v>
      </c>
      <c r="L10" s="137">
        <v>1450272.942</v>
      </c>
      <c r="M10" s="113"/>
      <c r="N10" s="113"/>
      <c r="O10" s="113"/>
      <c r="P10" s="114"/>
      <c r="Q10" s="136" t="s">
        <v>606</v>
      </c>
      <c r="R10" s="114"/>
    </row>
    <row r="11" spans="1:18" ht="60" x14ac:dyDescent="0.2">
      <c r="A11" s="121" t="s">
        <v>999</v>
      </c>
      <c r="B11" s="114"/>
      <c r="C11" s="11" t="s">
        <v>998</v>
      </c>
      <c r="D11" s="10" t="s">
        <v>606</v>
      </c>
      <c r="E11" s="2">
        <v>756800</v>
      </c>
      <c r="F11" s="2">
        <v>756800</v>
      </c>
      <c r="G11" s="9" t="s">
        <v>606</v>
      </c>
      <c r="H11" s="2">
        <v>756700</v>
      </c>
      <c r="I11" s="2">
        <v>756700</v>
      </c>
      <c r="J11" s="9" t="s">
        <v>606</v>
      </c>
      <c r="K11" s="2">
        <v>348007.11900000001</v>
      </c>
      <c r="L11" s="137">
        <v>348007.11900000001</v>
      </c>
      <c r="M11" s="113"/>
      <c r="N11" s="113"/>
      <c r="O11" s="113"/>
      <c r="P11" s="114"/>
      <c r="Q11" s="136" t="s">
        <v>606</v>
      </c>
      <c r="R11" s="114"/>
    </row>
    <row r="12" spans="1:18" ht="75" x14ac:dyDescent="0.2">
      <c r="A12" s="121" t="s">
        <v>997</v>
      </c>
      <c r="B12" s="114"/>
      <c r="C12" s="11" t="s">
        <v>996</v>
      </c>
      <c r="D12" s="10" t="s">
        <v>606</v>
      </c>
      <c r="E12" s="2">
        <v>756800</v>
      </c>
      <c r="F12" s="2">
        <v>756800</v>
      </c>
      <c r="G12" s="9" t="s">
        <v>606</v>
      </c>
      <c r="H12" s="2">
        <v>756700</v>
      </c>
      <c r="I12" s="2">
        <v>756700</v>
      </c>
      <c r="J12" s="9" t="s">
        <v>606</v>
      </c>
      <c r="K12" s="2">
        <v>348007.11900000001</v>
      </c>
      <c r="L12" s="137">
        <v>348007.11900000001</v>
      </c>
      <c r="M12" s="113"/>
      <c r="N12" s="113"/>
      <c r="O12" s="113"/>
      <c r="P12" s="114"/>
      <c r="Q12" s="136" t="s">
        <v>606</v>
      </c>
      <c r="R12" s="114"/>
    </row>
    <row r="13" spans="1:18" ht="45" x14ac:dyDescent="0.2">
      <c r="A13" s="121" t="s">
        <v>994</v>
      </c>
      <c r="B13" s="114"/>
      <c r="C13" s="11" t="s">
        <v>995</v>
      </c>
      <c r="D13" s="10" t="s">
        <v>994</v>
      </c>
      <c r="E13" s="2">
        <v>732300</v>
      </c>
      <c r="F13" s="2">
        <v>732300</v>
      </c>
      <c r="G13" s="9" t="s">
        <v>606</v>
      </c>
      <c r="H13" s="2">
        <v>732200</v>
      </c>
      <c r="I13" s="2">
        <v>732200</v>
      </c>
      <c r="J13" s="9" t="s">
        <v>606</v>
      </c>
      <c r="K13" s="2">
        <v>348007.11900000001</v>
      </c>
      <c r="L13" s="137">
        <v>348007.11900000001</v>
      </c>
      <c r="M13" s="113"/>
      <c r="N13" s="113"/>
      <c r="O13" s="113"/>
      <c r="P13" s="114"/>
      <c r="Q13" s="136" t="s">
        <v>606</v>
      </c>
      <c r="R13" s="114"/>
    </row>
    <row r="14" spans="1:18" ht="45" x14ac:dyDescent="0.2">
      <c r="A14" s="121" t="s">
        <v>992</v>
      </c>
      <c r="B14" s="114"/>
      <c r="C14" s="11" t="s">
        <v>993</v>
      </c>
      <c r="D14" s="10" t="s">
        <v>992</v>
      </c>
      <c r="E14" s="2">
        <v>2000</v>
      </c>
      <c r="F14" s="2">
        <v>2000</v>
      </c>
      <c r="G14" s="9" t="s">
        <v>606</v>
      </c>
      <c r="H14" s="2">
        <v>2000</v>
      </c>
      <c r="I14" s="2">
        <v>2000</v>
      </c>
      <c r="J14" s="9" t="s">
        <v>606</v>
      </c>
      <c r="K14" s="2">
        <v>0</v>
      </c>
      <c r="L14" s="137">
        <v>0</v>
      </c>
      <c r="M14" s="113"/>
      <c r="N14" s="113"/>
      <c r="O14" s="113"/>
      <c r="P14" s="114"/>
      <c r="Q14" s="136" t="s">
        <v>606</v>
      </c>
      <c r="R14" s="114"/>
    </row>
    <row r="15" spans="1:18" ht="15" x14ac:dyDescent="0.2">
      <c r="A15" s="121" t="s">
        <v>991</v>
      </c>
      <c r="B15" s="114"/>
      <c r="C15" s="11" t="s">
        <v>990</v>
      </c>
      <c r="D15" s="10" t="s">
        <v>989</v>
      </c>
      <c r="E15" s="2">
        <v>22500</v>
      </c>
      <c r="F15" s="2">
        <v>22500</v>
      </c>
      <c r="G15" s="9" t="s">
        <v>606</v>
      </c>
      <c r="H15" s="2">
        <v>22500</v>
      </c>
      <c r="I15" s="2">
        <v>22500</v>
      </c>
      <c r="J15" s="9" t="s">
        <v>606</v>
      </c>
      <c r="K15" s="2">
        <v>0</v>
      </c>
      <c r="L15" s="137">
        <v>0</v>
      </c>
      <c r="M15" s="113"/>
      <c r="N15" s="113"/>
      <c r="O15" s="113"/>
      <c r="P15" s="114"/>
      <c r="Q15" s="136" t="s">
        <v>606</v>
      </c>
      <c r="R15" s="114"/>
    </row>
    <row r="16" spans="1:18" ht="45" x14ac:dyDescent="0.2">
      <c r="A16" s="121" t="s">
        <v>988</v>
      </c>
      <c r="B16" s="114"/>
      <c r="C16" s="11" t="s">
        <v>987</v>
      </c>
      <c r="D16" s="10" t="s">
        <v>985</v>
      </c>
      <c r="E16" s="2">
        <v>0</v>
      </c>
      <c r="F16" s="2">
        <v>0</v>
      </c>
      <c r="G16" s="9" t="s">
        <v>606</v>
      </c>
      <c r="H16" s="2">
        <v>0</v>
      </c>
      <c r="I16" s="2">
        <v>0</v>
      </c>
      <c r="J16" s="9" t="s">
        <v>606</v>
      </c>
      <c r="K16" s="2">
        <v>0</v>
      </c>
      <c r="L16" s="137">
        <v>0</v>
      </c>
      <c r="M16" s="113"/>
      <c r="N16" s="113"/>
      <c r="O16" s="113"/>
      <c r="P16" s="114"/>
      <c r="Q16" s="136" t="s">
        <v>606</v>
      </c>
      <c r="R16" s="114"/>
    </row>
    <row r="17" spans="1:18" ht="30" x14ac:dyDescent="0.2">
      <c r="A17" s="121" t="s">
        <v>985</v>
      </c>
      <c r="B17" s="114"/>
      <c r="C17" s="11" t="s">
        <v>986</v>
      </c>
      <c r="D17" s="10" t="s">
        <v>985</v>
      </c>
      <c r="E17" s="2">
        <v>0</v>
      </c>
      <c r="F17" s="2">
        <v>0</v>
      </c>
      <c r="G17" s="9" t="s">
        <v>606</v>
      </c>
      <c r="H17" s="2">
        <v>0</v>
      </c>
      <c r="I17" s="2">
        <v>0</v>
      </c>
      <c r="J17" s="9" t="s">
        <v>606</v>
      </c>
      <c r="K17" s="2">
        <v>0</v>
      </c>
      <c r="L17" s="137">
        <v>0</v>
      </c>
      <c r="M17" s="113"/>
      <c r="N17" s="113"/>
      <c r="O17" s="113"/>
      <c r="P17" s="114"/>
      <c r="Q17" s="136" t="s">
        <v>606</v>
      </c>
      <c r="R17" s="114"/>
    </row>
    <row r="18" spans="1:18" ht="45" x14ac:dyDescent="0.2">
      <c r="A18" s="121" t="s">
        <v>984</v>
      </c>
      <c r="B18" s="114"/>
      <c r="C18" s="11" t="s">
        <v>983</v>
      </c>
      <c r="D18" s="10" t="s">
        <v>981</v>
      </c>
      <c r="E18" s="2">
        <v>0</v>
      </c>
      <c r="F18" s="2">
        <v>0</v>
      </c>
      <c r="G18" s="9" t="s">
        <v>606</v>
      </c>
      <c r="H18" s="2">
        <v>0</v>
      </c>
      <c r="I18" s="2">
        <v>0</v>
      </c>
      <c r="J18" s="9" t="s">
        <v>606</v>
      </c>
      <c r="K18" s="2">
        <v>0</v>
      </c>
      <c r="L18" s="137">
        <v>0</v>
      </c>
      <c r="M18" s="113"/>
      <c r="N18" s="113"/>
      <c r="O18" s="113"/>
      <c r="P18" s="114"/>
      <c r="Q18" s="136" t="s">
        <v>606</v>
      </c>
      <c r="R18" s="114"/>
    </row>
    <row r="19" spans="1:18" ht="30" x14ac:dyDescent="0.2">
      <c r="A19" s="121" t="s">
        <v>981</v>
      </c>
      <c r="B19" s="114"/>
      <c r="C19" s="11" t="s">
        <v>982</v>
      </c>
      <c r="D19" s="10" t="s">
        <v>981</v>
      </c>
      <c r="E19" s="2">
        <v>0</v>
      </c>
      <c r="F19" s="2">
        <v>0</v>
      </c>
      <c r="G19" s="9" t="s">
        <v>606</v>
      </c>
      <c r="H19" s="2">
        <v>0</v>
      </c>
      <c r="I19" s="2">
        <v>0</v>
      </c>
      <c r="J19" s="9" t="s">
        <v>606</v>
      </c>
      <c r="K19" s="2">
        <v>0</v>
      </c>
      <c r="L19" s="137">
        <v>0</v>
      </c>
      <c r="M19" s="113"/>
      <c r="N19" s="113"/>
      <c r="O19" s="113"/>
      <c r="P19" s="114"/>
      <c r="Q19" s="136" t="s">
        <v>606</v>
      </c>
      <c r="R19" s="114"/>
    </row>
    <row r="20" spans="1:18" ht="90" x14ac:dyDescent="0.2">
      <c r="A20" s="121" t="s">
        <v>980</v>
      </c>
      <c r="B20" s="114"/>
      <c r="C20" s="11" t="s">
        <v>979</v>
      </c>
      <c r="D20" s="10" t="s">
        <v>606</v>
      </c>
      <c r="E20" s="2">
        <v>246190</v>
      </c>
      <c r="F20" s="2">
        <v>246190</v>
      </c>
      <c r="G20" s="9" t="s">
        <v>606</v>
      </c>
      <c r="H20" s="2">
        <v>242137.9</v>
      </c>
      <c r="I20" s="2">
        <v>242137.9</v>
      </c>
      <c r="J20" s="9" t="s">
        <v>606</v>
      </c>
      <c r="K20" s="2">
        <v>45690.841999999997</v>
      </c>
      <c r="L20" s="137">
        <v>45690.841999999997</v>
      </c>
      <c r="M20" s="113"/>
      <c r="N20" s="113"/>
      <c r="O20" s="113"/>
      <c r="P20" s="114"/>
      <c r="Q20" s="136" t="s">
        <v>606</v>
      </c>
      <c r="R20" s="114"/>
    </row>
    <row r="21" spans="1:18" ht="75" x14ac:dyDescent="0.2">
      <c r="A21" s="121" t="s">
        <v>978</v>
      </c>
      <c r="B21" s="114"/>
      <c r="C21" s="11" t="s">
        <v>977</v>
      </c>
      <c r="D21" s="10" t="s">
        <v>606</v>
      </c>
      <c r="E21" s="2">
        <v>105720</v>
      </c>
      <c r="F21" s="2">
        <v>105720</v>
      </c>
      <c r="G21" s="9" t="s">
        <v>606</v>
      </c>
      <c r="H21" s="2">
        <v>101667.9</v>
      </c>
      <c r="I21" s="2">
        <v>101667.9</v>
      </c>
      <c r="J21" s="9" t="s">
        <v>606</v>
      </c>
      <c r="K21" s="2">
        <v>18128.276000000002</v>
      </c>
      <c r="L21" s="137">
        <v>18128.276000000002</v>
      </c>
      <c r="M21" s="113"/>
      <c r="N21" s="113"/>
      <c r="O21" s="113"/>
      <c r="P21" s="114"/>
      <c r="Q21" s="136" t="s">
        <v>606</v>
      </c>
      <c r="R21" s="114"/>
    </row>
    <row r="22" spans="1:18" ht="45" x14ac:dyDescent="0.2">
      <c r="A22" s="121" t="s">
        <v>975</v>
      </c>
      <c r="B22" s="114"/>
      <c r="C22" s="11" t="s">
        <v>976</v>
      </c>
      <c r="D22" s="10" t="s">
        <v>975</v>
      </c>
      <c r="E22" s="2">
        <v>0</v>
      </c>
      <c r="F22" s="2">
        <v>0</v>
      </c>
      <c r="G22" s="9" t="s">
        <v>606</v>
      </c>
      <c r="H22" s="2">
        <v>0</v>
      </c>
      <c r="I22" s="2">
        <v>0</v>
      </c>
      <c r="J22" s="9" t="s">
        <v>606</v>
      </c>
      <c r="K22" s="2">
        <v>0</v>
      </c>
      <c r="L22" s="137">
        <v>0</v>
      </c>
      <c r="M22" s="113"/>
      <c r="N22" s="113"/>
      <c r="O22" s="113"/>
      <c r="P22" s="114"/>
      <c r="Q22" s="136" t="s">
        <v>606</v>
      </c>
      <c r="R22" s="114"/>
    </row>
    <row r="23" spans="1:18" ht="30" x14ac:dyDescent="0.2">
      <c r="A23" s="121" t="s">
        <v>973</v>
      </c>
      <c r="B23" s="114"/>
      <c r="C23" s="11" t="s">
        <v>974</v>
      </c>
      <c r="D23" s="10" t="s">
        <v>973</v>
      </c>
      <c r="E23" s="2">
        <v>52500</v>
      </c>
      <c r="F23" s="2">
        <v>52500</v>
      </c>
      <c r="G23" s="9" t="s">
        <v>606</v>
      </c>
      <c r="H23" s="2">
        <v>52500</v>
      </c>
      <c r="I23" s="2">
        <v>52500</v>
      </c>
      <c r="J23" s="9" t="s">
        <v>606</v>
      </c>
      <c r="K23" s="2">
        <v>11988.316000000001</v>
      </c>
      <c r="L23" s="137">
        <v>11988.316000000001</v>
      </c>
      <c r="M23" s="113"/>
      <c r="N23" s="113"/>
      <c r="O23" s="113"/>
      <c r="P23" s="114"/>
      <c r="Q23" s="136" t="s">
        <v>606</v>
      </c>
      <c r="R23" s="114"/>
    </row>
    <row r="24" spans="1:18" ht="15" x14ac:dyDescent="0.2">
      <c r="A24" s="121" t="s">
        <v>971</v>
      </c>
      <c r="B24" s="114"/>
      <c r="C24" s="11" t="s">
        <v>972</v>
      </c>
      <c r="D24" s="10" t="s">
        <v>971</v>
      </c>
      <c r="E24" s="2">
        <v>40000</v>
      </c>
      <c r="F24" s="2">
        <v>40000</v>
      </c>
      <c r="G24" s="9" t="s">
        <v>606</v>
      </c>
      <c r="H24" s="2">
        <v>35947.9</v>
      </c>
      <c r="I24" s="2">
        <v>35947.9</v>
      </c>
      <c r="J24" s="9" t="s">
        <v>606</v>
      </c>
      <c r="K24" s="2">
        <v>3239.788</v>
      </c>
      <c r="L24" s="137">
        <v>3239.788</v>
      </c>
      <c r="M24" s="113"/>
      <c r="N24" s="113"/>
      <c r="O24" s="113"/>
      <c r="P24" s="114"/>
      <c r="Q24" s="136" t="s">
        <v>606</v>
      </c>
      <c r="R24" s="114"/>
    </row>
    <row r="25" spans="1:18" ht="15" x14ac:dyDescent="0.2">
      <c r="A25" s="121" t="s">
        <v>969</v>
      </c>
      <c r="B25" s="114"/>
      <c r="C25" s="11" t="s">
        <v>970</v>
      </c>
      <c r="D25" s="10" t="s">
        <v>969</v>
      </c>
      <c r="E25" s="2">
        <v>10220</v>
      </c>
      <c r="F25" s="2">
        <v>10220</v>
      </c>
      <c r="G25" s="9" t="s">
        <v>606</v>
      </c>
      <c r="H25" s="2">
        <v>10220</v>
      </c>
      <c r="I25" s="2">
        <v>10220</v>
      </c>
      <c r="J25" s="9" t="s">
        <v>606</v>
      </c>
      <c r="K25" s="2">
        <v>2464.1729999999998</v>
      </c>
      <c r="L25" s="137">
        <v>2464.1729999999998</v>
      </c>
      <c r="M25" s="113"/>
      <c r="N25" s="113"/>
      <c r="O25" s="113"/>
      <c r="P25" s="114"/>
      <c r="Q25" s="136" t="s">
        <v>606</v>
      </c>
      <c r="R25" s="114"/>
    </row>
    <row r="26" spans="1:18" ht="30" x14ac:dyDescent="0.2">
      <c r="A26" s="121" t="s">
        <v>967</v>
      </c>
      <c r="B26" s="114"/>
      <c r="C26" s="11" t="s">
        <v>968</v>
      </c>
      <c r="D26" s="10" t="s">
        <v>967</v>
      </c>
      <c r="E26" s="2">
        <v>1000</v>
      </c>
      <c r="F26" s="2">
        <v>1000</v>
      </c>
      <c r="G26" s="9" t="s">
        <v>606</v>
      </c>
      <c r="H26" s="2">
        <v>1000</v>
      </c>
      <c r="I26" s="2">
        <v>1000</v>
      </c>
      <c r="J26" s="9" t="s">
        <v>606</v>
      </c>
      <c r="K26" s="2">
        <v>436</v>
      </c>
      <c r="L26" s="137">
        <v>436</v>
      </c>
      <c r="M26" s="113"/>
      <c r="N26" s="113"/>
      <c r="O26" s="113"/>
      <c r="P26" s="114"/>
      <c r="Q26" s="136" t="s">
        <v>606</v>
      </c>
      <c r="R26" s="114"/>
    </row>
    <row r="27" spans="1:18" ht="45" x14ac:dyDescent="0.2">
      <c r="A27" s="121" t="s">
        <v>965</v>
      </c>
      <c r="B27" s="114"/>
      <c r="C27" s="11" t="s">
        <v>966</v>
      </c>
      <c r="D27" s="10" t="s">
        <v>965</v>
      </c>
      <c r="E27" s="2">
        <v>2000</v>
      </c>
      <c r="F27" s="2">
        <v>2000</v>
      </c>
      <c r="G27" s="9" t="s">
        <v>606</v>
      </c>
      <c r="H27" s="2">
        <v>2000</v>
      </c>
      <c r="I27" s="2">
        <v>2000</v>
      </c>
      <c r="J27" s="9" t="s">
        <v>606</v>
      </c>
      <c r="K27" s="2">
        <v>0</v>
      </c>
      <c r="L27" s="137">
        <v>0</v>
      </c>
      <c r="M27" s="113"/>
      <c r="N27" s="113"/>
      <c r="O27" s="113"/>
      <c r="P27" s="114"/>
      <c r="Q27" s="136" t="s">
        <v>606</v>
      </c>
      <c r="R27" s="114"/>
    </row>
    <row r="28" spans="1:18" ht="30" x14ac:dyDescent="0.2">
      <c r="A28" s="121" t="s">
        <v>963</v>
      </c>
      <c r="B28" s="114"/>
      <c r="C28" s="11" t="s">
        <v>964</v>
      </c>
      <c r="D28" s="10" t="s">
        <v>963</v>
      </c>
      <c r="E28" s="2">
        <v>0</v>
      </c>
      <c r="F28" s="2">
        <v>0</v>
      </c>
      <c r="G28" s="9" t="s">
        <v>606</v>
      </c>
      <c r="H28" s="2">
        <v>0</v>
      </c>
      <c r="I28" s="2">
        <v>0</v>
      </c>
      <c r="J28" s="9" t="s">
        <v>606</v>
      </c>
      <c r="K28" s="2">
        <v>0</v>
      </c>
      <c r="L28" s="137">
        <v>0</v>
      </c>
      <c r="M28" s="113"/>
      <c r="N28" s="113"/>
      <c r="O28" s="113"/>
      <c r="P28" s="114"/>
      <c r="Q28" s="136" t="s">
        <v>606</v>
      </c>
      <c r="R28" s="114"/>
    </row>
    <row r="29" spans="1:18" ht="60" x14ac:dyDescent="0.2">
      <c r="A29" s="121" t="s">
        <v>962</v>
      </c>
      <c r="B29" s="114"/>
      <c r="C29" s="11" t="s">
        <v>961</v>
      </c>
      <c r="D29" s="10" t="s">
        <v>606</v>
      </c>
      <c r="E29" s="2">
        <v>4000</v>
      </c>
      <c r="F29" s="2">
        <v>4000</v>
      </c>
      <c r="G29" s="9" t="s">
        <v>606</v>
      </c>
      <c r="H29" s="2">
        <v>4000</v>
      </c>
      <c r="I29" s="2">
        <v>4000</v>
      </c>
      <c r="J29" s="9" t="s">
        <v>606</v>
      </c>
      <c r="K29" s="2">
        <v>0</v>
      </c>
      <c r="L29" s="137">
        <v>0</v>
      </c>
      <c r="M29" s="113"/>
      <c r="N29" s="113"/>
      <c r="O29" s="113"/>
      <c r="P29" s="114"/>
      <c r="Q29" s="136" t="s">
        <v>606</v>
      </c>
      <c r="R29" s="114"/>
    </row>
    <row r="30" spans="1:18" ht="15" x14ac:dyDescent="0.2">
      <c r="A30" s="121" t="s">
        <v>959</v>
      </c>
      <c r="B30" s="114"/>
      <c r="C30" s="11" t="s">
        <v>960</v>
      </c>
      <c r="D30" s="10" t="s">
        <v>959</v>
      </c>
      <c r="E30" s="2">
        <v>1000</v>
      </c>
      <c r="F30" s="2">
        <v>1000</v>
      </c>
      <c r="G30" s="9" t="s">
        <v>606</v>
      </c>
      <c r="H30" s="2">
        <v>1000</v>
      </c>
      <c r="I30" s="2">
        <v>1000</v>
      </c>
      <c r="J30" s="9" t="s">
        <v>606</v>
      </c>
      <c r="K30" s="2">
        <v>0</v>
      </c>
      <c r="L30" s="137">
        <v>0</v>
      </c>
      <c r="M30" s="113"/>
      <c r="N30" s="113"/>
      <c r="O30" s="113"/>
      <c r="P30" s="114"/>
      <c r="Q30" s="136" t="s">
        <v>606</v>
      </c>
      <c r="R30" s="114"/>
    </row>
    <row r="31" spans="1:18" ht="45" x14ac:dyDescent="0.2">
      <c r="A31" s="121" t="s">
        <v>957</v>
      </c>
      <c r="B31" s="114"/>
      <c r="C31" s="11" t="s">
        <v>958</v>
      </c>
      <c r="D31" s="10" t="s">
        <v>957</v>
      </c>
      <c r="E31" s="2">
        <v>3000</v>
      </c>
      <c r="F31" s="2">
        <v>3000</v>
      </c>
      <c r="G31" s="9" t="s">
        <v>606</v>
      </c>
      <c r="H31" s="2">
        <v>3000</v>
      </c>
      <c r="I31" s="2">
        <v>3000</v>
      </c>
      <c r="J31" s="9" t="s">
        <v>606</v>
      </c>
      <c r="K31" s="2">
        <v>0</v>
      </c>
      <c r="L31" s="137">
        <v>0</v>
      </c>
      <c r="M31" s="113"/>
      <c r="N31" s="113"/>
      <c r="O31" s="113"/>
      <c r="P31" s="114"/>
      <c r="Q31" s="136" t="s">
        <v>606</v>
      </c>
      <c r="R31" s="114"/>
    </row>
    <row r="32" spans="1:18" ht="30" x14ac:dyDescent="0.2">
      <c r="A32" s="121" t="s">
        <v>956</v>
      </c>
      <c r="B32" s="114"/>
      <c r="C32" s="11" t="s">
        <v>955</v>
      </c>
      <c r="D32" s="10" t="s">
        <v>954</v>
      </c>
      <c r="E32" s="2">
        <v>0</v>
      </c>
      <c r="F32" s="2">
        <v>0</v>
      </c>
      <c r="G32" s="9" t="s">
        <v>606</v>
      </c>
      <c r="H32" s="2">
        <v>0</v>
      </c>
      <c r="I32" s="2">
        <v>0</v>
      </c>
      <c r="J32" s="9" t="s">
        <v>606</v>
      </c>
      <c r="K32" s="2">
        <v>0</v>
      </c>
      <c r="L32" s="137">
        <v>0</v>
      </c>
      <c r="M32" s="113"/>
      <c r="N32" s="113"/>
      <c r="O32" s="113"/>
      <c r="P32" s="114"/>
      <c r="Q32" s="136" t="s">
        <v>606</v>
      </c>
      <c r="R32" s="114"/>
    </row>
    <row r="33" spans="1:18" ht="105" x14ac:dyDescent="0.2">
      <c r="A33" s="121" t="s">
        <v>953</v>
      </c>
      <c r="B33" s="114"/>
      <c r="C33" s="11" t="s">
        <v>952</v>
      </c>
      <c r="D33" s="10" t="s">
        <v>606</v>
      </c>
      <c r="E33" s="2">
        <v>62300</v>
      </c>
      <c r="F33" s="2">
        <v>62300</v>
      </c>
      <c r="G33" s="9" t="s">
        <v>606</v>
      </c>
      <c r="H33" s="2">
        <v>65300</v>
      </c>
      <c r="I33" s="2">
        <v>65300</v>
      </c>
      <c r="J33" s="9" t="s">
        <v>606</v>
      </c>
      <c r="K33" s="2">
        <v>13749.31</v>
      </c>
      <c r="L33" s="137">
        <v>13749.31</v>
      </c>
      <c r="M33" s="113"/>
      <c r="N33" s="113"/>
      <c r="O33" s="113"/>
      <c r="P33" s="114"/>
      <c r="Q33" s="136" t="s">
        <v>606</v>
      </c>
      <c r="R33" s="114"/>
    </row>
    <row r="34" spans="1:18" ht="30" x14ac:dyDescent="0.2">
      <c r="A34" s="121" t="s">
        <v>950</v>
      </c>
      <c r="B34" s="114"/>
      <c r="C34" s="11" t="s">
        <v>951</v>
      </c>
      <c r="D34" s="10" t="s">
        <v>950</v>
      </c>
      <c r="E34" s="2">
        <v>0</v>
      </c>
      <c r="F34" s="2">
        <v>0</v>
      </c>
      <c r="G34" s="9" t="s">
        <v>606</v>
      </c>
      <c r="H34" s="2">
        <v>0</v>
      </c>
      <c r="I34" s="2">
        <v>0</v>
      </c>
      <c r="J34" s="9" t="s">
        <v>606</v>
      </c>
      <c r="K34" s="2">
        <v>0</v>
      </c>
      <c r="L34" s="137">
        <v>0</v>
      </c>
      <c r="M34" s="113"/>
      <c r="N34" s="113"/>
      <c r="O34" s="113"/>
      <c r="P34" s="114"/>
      <c r="Q34" s="136" t="s">
        <v>606</v>
      </c>
      <c r="R34" s="114"/>
    </row>
    <row r="35" spans="1:18" ht="30" x14ac:dyDescent="0.2">
      <c r="A35" s="121" t="s">
        <v>948</v>
      </c>
      <c r="B35" s="114"/>
      <c r="C35" s="11" t="s">
        <v>949</v>
      </c>
      <c r="D35" s="10" t="s">
        <v>948</v>
      </c>
      <c r="E35" s="2">
        <v>7000</v>
      </c>
      <c r="F35" s="2">
        <v>7000</v>
      </c>
      <c r="G35" s="9" t="s">
        <v>606</v>
      </c>
      <c r="H35" s="2">
        <v>10000</v>
      </c>
      <c r="I35" s="2">
        <v>10000</v>
      </c>
      <c r="J35" s="9" t="s">
        <v>606</v>
      </c>
      <c r="K35" s="2">
        <v>3314.6</v>
      </c>
      <c r="L35" s="137">
        <v>3314.6</v>
      </c>
      <c r="M35" s="113"/>
      <c r="N35" s="113"/>
      <c r="O35" s="113"/>
      <c r="P35" s="114"/>
      <c r="Q35" s="136" t="s">
        <v>606</v>
      </c>
      <c r="R35" s="114"/>
    </row>
    <row r="36" spans="1:18" ht="60" x14ac:dyDescent="0.2">
      <c r="A36" s="121" t="s">
        <v>946</v>
      </c>
      <c r="B36" s="114"/>
      <c r="C36" s="11" t="s">
        <v>947</v>
      </c>
      <c r="D36" s="10" t="s">
        <v>946</v>
      </c>
      <c r="E36" s="2">
        <v>1000</v>
      </c>
      <c r="F36" s="2">
        <v>1000</v>
      </c>
      <c r="G36" s="9" t="s">
        <v>606</v>
      </c>
      <c r="H36" s="2">
        <v>1000</v>
      </c>
      <c r="I36" s="2">
        <v>1000</v>
      </c>
      <c r="J36" s="9" t="s">
        <v>606</v>
      </c>
      <c r="K36" s="2">
        <v>78</v>
      </c>
      <c r="L36" s="137">
        <v>78</v>
      </c>
      <c r="M36" s="113"/>
      <c r="N36" s="113"/>
      <c r="O36" s="113"/>
      <c r="P36" s="114"/>
      <c r="Q36" s="136" t="s">
        <v>606</v>
      </c>
      <c r="R36" s="114"/>
    </row>
    <row r="37" spans="1:18" ht="30" x14ac:dyDescent="0.2">
      <c r="A37" s="121" t="s">
        <v>944</v>
      </c>
      <c r="B37" s="114"/>
      <c r="C37" s="11" t="s">
        <v>945</v>
      </c>
      <c r="D37" s="10" t="s">
        <v>944</v>
      </c>
      <c r="E37" s="2">
        <v>5000</v>
      </c>
      <c r="F37" s="2">
        <v>5000</v>
      </c>
      <c r="G37" s="9" t="s">
        <v>606</v>
      </c>
      <c r="H37" s="2">
        <v>5000</v>
      </c>
      <c r="I37" s="2">
        <v>5000</v>
      </c>
      <c r="J37" s="9" t="s">
        <v>606</v>
      </c>
      <c r="K37" s="2">
        <v>976.51700000000005</v>
      </c>
      <c r="L37" s="137">
        <v>976.51700000000005</v>
      </c>
      <c r="M37" s="113"/>
      <c r="N37" s="113"/>
      <c r="O37" s="113"/>
      <c r="P37" s="114"/>
      <c r="Q37" s="136" t="s">
        <v>606</v>
      </c>
      <c r="R37" s="114"/>
    </row>
    <row r="38" spans="1:18" ht="30" x14ac:dyDescent="0.2">
      <c r="A38" s="121" t="s">
        <v>942</v>
      </c>
      <c r="B38" s="114"/>
      <c r="C38" s="11" t="s">
        <v>943</v>
      </c>
      <c r="D38" s="10" t="s">
        <v>942</v>
      </c>
      <c r="E38" s="2">
        <v>2000</v>
      </c>
      <c r="F38" s="2">
        <v>2000</v>
      </c>
      <c r="G38" s="9" t="s">
        <v>606</v>
      </c>
      <c r="H38" s="2">
        <v>2000</v>
      </c>
      <c r="I38" s="2">
        <v>2000</v>
      </c>
      <c r="J38" s="9" t="s">
        <v>606</v>
      </c>
      <c r="K38" s="2">
        <v>960</v>
      </c>
      <c r="L38" s="137">
        <v>960</v>
      </c>
      <c r="M38" s="113"/>
      <c r="N38" s="113"/>
      <c r="O38" s="113"/>
      <c r="P38" s="114"/>
      <c r="Q38" s="136" t="s">
        <v>606</v>
      </c>
      <c r="R38" s="114"/>
    </row>
    <row r="39" spans="1:18" ht="30" x14ac:dyDescent="0.2">
      <c r="A39" s="121" t="s">
        <v>940</v>
      </c>
      <c r="B39" s="114"/>
      <c r="C39" s="11" t="s">
        <v>941</v>
      </c>
      <c r="D39" s="10" t="s">
        <v>940</v>
      </c>
      <c r="E39" s="2">
        <v>1000</v>
      </c>
      <c r="F39" s="2">
        <v>1000</v>
      </c>
      <c r="G39" s="9" t="s">
        <v>606</v>
      </c>
      <c r="H39" s="2">
        <v>1000</v>
      </c>
      <c r="I39" s="2">
        <v>1000</v>
      </c>
      <c r="J39" s="9" t="s">
        <v>606</v>
      </c>
      <c r="K39" s="2">
        <v>0</v>
      </c>
      <c r="L39" s="137">
        <v>0</v>
      </c>
      <c r="M39" s="113"/>
      <c r="N39" s="113"/>
      <c r="O39" s="113"/>
      <c r="P39" s="114"/>
      <c r="Q39" s="136" t="s">
        <v>606</v>
      </c>
      <c r="R39" s="114"/>
    </row>
    <row r="40" spans="1:18" ht="30" x14ac:dyDescent="0.2">
      <c r="A40" s="121" t="s">
        <v>938</v>
      </c>
      <c r="B40" s="114"/>
      <c r="C40" s="11" t="s">
        <v>939</v>
      </c>
      <c r="D40" s="10" t="s">
        <v>938</v>
      </c>
      <c r="E40" s="2">
        <v>2000</v>
      </c>
      <c r="F40" s="2">
        <v>2000</v>
      </c>
      <c r="G40" s="9" t="s">
        <v>606</v>
      </c>
      <c r="H40" s="2">
        <v>2000</v>
      </c>
      <c r="I40" s="2">
        <v>2000</v>
      </c>
      <c r="J40" s="9" t="s">
        <v>606</v>
      </c>
      <c r="K40" s="2">
        <v>0</v>
      </c>
      <c r="L40" s="137">
        <v>0</v>
      </c>
      <c r="M40" s="113"/>
      <c r="N40" s="113"/>
      <c r="O40" s="113"/>
      <c r="P40" s="114"/>
      <c r="Q40" s="136" t="s">
        <v>606</v>
      </c>
      <c r="R40" s="114"/>
    </row>
    <row r="41" spans="1:18" ht="30" x14ac:dyDescent="0.2">
      <c r="A41" s="121" t="s">
        <v>937</v>
      </c>
      <c r="B41" s="114"/>
      <c r="C41" s="11" t="s">
        <v>936</v>
      </c>
      <c r="D41" s="10" t="s">
        <v>935</v>
      </c>
      <c r="E41" s="2">
        <v>44300</v>
      </c>
      <c r="F41" s="2">
        <v>44300</v>
      </c>
      <c r="G41" s="9" t="s">
        <v>606</v>
      </c>
      <c r="H41" s="2">
        <v>44300</v>
      </c>
      <c r="I41" s="2">
        <v>44300</v>
      </c>
      <c r="J41" s="9" t="s">
        <v>606</v>
      </c>
      <c r="K41" s="2">
        <v>8420.1929999999993</v>
      </c>
      <c r="L41" s="137">
        <v>8420.1929999999993</v>
      </c>
      <c r="M41" s="113"/>
      <c r="N41" s="113"/>
      <c r="O41" s="113"/>
      <c r="P41" s="114"/>
      <c r="Q41" s="136" t="s">
        <v>606</v>
      </c>
      <c r="R41" s="114"/>
    </row>
    <row r="42" spans="1:18" ht="60" x14ac:dyDescent="0.2">
      <c r="A42" s="121" t="s">
        <v>934</v>
      </c>
      <c r="B42" s="114"/>
      <c r="C42" s="11" t="s">
        <v>933</v>
      </c>
      <c r="D42" s="10" t="s">
        <v>606</v>
      </c>
      <c r="E42" s="2">
        <v>10800</v>
      </c>
      <c r="F42" s="2">
        <v>10800</v>
      </c>
      <c r="G42" s="9" t="s">
        <v>606</v>
      </c>
      <c r="H42" s="2">
        <v>10800</v>
      </c>
      <c r="I42" s="2">
        <v>10800</v>
      </c>
      <c r="J42" s="9" t="s">
        <v>606</v>
      </c>
      <c r="K42" s="2">
        <v>1432.65</v>
      </c>
      <c r="L42" s="137">
        <v>1432.65</v>
      </c>
      <c r="M42" s="113"/>
      <c r="N42" s="113"/>
      <c r="O42" s="113"/>
      <c r="P42" s="114"/>
      <c r="Q42" s="136" t="s">
        <v>606</v>
      </c>
      <c r="R42" s="114"/>
    </row>
    <row r="43" spans="1:18" ht="30" x14ac:dyDescent="0.2">
      <c r="A43" s="121" t="s">
        <v>931</v>
      </c>
      <c r="B43" s="114"/>
      <c r="C43" s="11" t="s">
        <v>932</v>
      </c>
      <c r="D43" s="10" t="s">
        <v>931</v>
      </c>
      <c r="E43" s="2">
        <v>10800</v>
      </c>
      <c r="F43" s="2">
        <v>10800</v>
      </c>
      <c r="G43" s="9" t="s">
        <v>606</v>
      </c>
      <c r="H43" s="2">
        <v>10800</v>
      </c>
      <c r="I43" s="2">
        <v>10800</v>
      </c>
      <c r="J43" s="9" t="s">
        <v>606</v>
      </c>
      <c r="K43" s="2">
        <v>1432.65</v>
      </c>
      <c r="L43" s="137">
        <v>1432.65</v>
      </c>
      <c r="M43" s="113"/>
      <c r="N43" s="113"/>
      <c r="O43" s="113"/>
      <c r="P43" s="114"/>
      <c r="Q43" s="136" t="s">
        <v>606</v>
      </c>
      <c r="R43" s="114"/>
    </row>
    <row r="44" spans="1:18" ht="75" x14ac:dyDescent="0.2">
      <c r="A44" s="121" t="s">
        <v>930</v>
      </c>
      <c r="B44" s="114"/>
      <c r="C44" s="11" t="s">
        <v>929</v>
      </c>
      <c r="D44" s="10" t="s">
        <v>606</v>
      </c>
      <c r="E44" s="2">
        <v>5000</v>
      </c>
      <c r="F44" s="2">
        <v>5000</v>
      </c>
      <c r="G44" s="9" t="s">
        <v>606</v>
      </c>
      <c r="H44" s="2">
        <v>5000</v>
      </c>
      <c r="I44" s="2">
        <v>5000</v>
      </c>
      <c r="J44" s="9" t="s">
        <v>606</v>
      </c>
      <c r="K44" s="2">
        <v>873</v>
      </c>
      <c r="L44" s="137">
        <v>873</v>
      </c>
      <c r="M44" s="113"/>
      <c r="N44" s="113"/>
      <c r="O44" s="113"/>
      <c r="P44" s="114"/>
      <c r="Q44" s="136" t="s">
        <v>606</v>
      </c>
      <c r="R44" s="114"/>
    </row>
    <row r="45" spans="1:18" ht="45" x14ac:dyDescent="0.2">
      <c r="A45" s="121" t="s">
        <v>927</v>
      </c>
      <c r="B45" s="114"/>
      <c r="C45" s="11" t="s">
        <v>928</v>
      </c>
      <c r="D45" s="10" t="s">
        <v>927</v>
      </c>
      <c r="E45" s="2">
        <v>0</v>
      </c>
      <c r="F45" s="2">
        <v>0</v>
      </c>
      <c r="G45" s="9" t="s">
        <v>606</v>
      </c>
      <c r="H45" s="2">
        <v>0</v>
      </c>
      <c r="I45" s="2">
        <v>0</v>
      </c>
      <c r="J45" s="9" t="s">
        <v>606</v>
      </c>
      <c r="K45" s="2">
        <v>0</v>
      </c>
      <c r="L45" s="137">
        <v>0</v>
      </c>
      <c r="M45" s="113"/>
      <c r="N45" s="113"/>
      <c r="O45" s="113"/>
      <c r="P45" s="114"/>
      <c r="Q45" s="136" t="s">
        <v>606</v>
      </c>
      <c r="R45" s="114"/>
    </row>
    <row r="46" spans="1:18" ht="45" x14ac:dyDescent="0.2">
      <c r="A46" s="121" t="s">
        <v>925</v>
      </c>
      <c r="B46" s="114"/>
      <c r="C46" s="11" t="s">
        <v>926</v>
      </c>
      <c r="D46" s="10" t="s">
        <v>925</v>
      </c>
      <c r="E46" s="2">
        <v>5000</v>
      </c>
      <c r="F46" s="2">
        <v>5000</v>
      </c>
      <c r="G46" s="9" t="s">
        <v>606</v>
      </c>
      <c r="H46" s="2">
        <v>5000</v>
      </c>
      <c r="I46" s="2">
        <v>5000</v>
      </c>
      <c r="J46" s="9" t="s">
        <v>606</v>
      </c>
      <c r="K46" s="2">
        <v>873</v>
      </c>
      <c r="L46" s="137">
        <v>873</v>
      </c>
      <c r="M46" s="113"/>
      <c r="N46" s="113"/>
      <c r="O46" s="113"/>
      <c r="P46" s="114"/>
      <c r="Q46" s="136" t="s">
        <v>606</v>
      </c>
      <c r="R46" s="114"/>
    </row>
    <row r="47" spans="1:18" ht="60" x14ac:dyDescent="0.2">
      <c r="A47" s="121" t="s">
        <v>924</v>
      </c>
      <c r="B47" s="114"/>
      <c r="C47" s="11" t="s">
        <v>923</v>
      </c>
      <c r="D47" s="10" t="s">
        <v>606</v>
      </c>
      <c r="E47" s="2">
        <v>58370</v>
      </c>
      <c r="F47" s="2">
        <v>58370</v>
      </c>
      <c r="G47" s="9" t="s">
        <v>606</v>
      </c>
      <c r="H47" s="2">
        <v>55370</v>
      </c>
      <c r="I47" s="2">
        <v>55370</v>
      </c>
      <c r="J47" s="9" t="s">
        <v>606</v>
      </c>
      <c r="K47" s="2">
        <v>11507.605</v>
      </c>
      <c r="L47" s="137">
        <v>11507.605</v>
      </c>
      <c r="M47" s="113"/>
      <c r="N47" s="113"/>
      <c r="O47" s="113"/>
      <c r="P47" s="114"/>
      <c r="Q47" s="136" t="s">
        <v>606</v>
      </c>
      <c r="R47" s="114"/>
    </row>
    <row r="48" spans="1:18" ht="30" x14ac:dyDescent="0.2">
      <c r="A48" s="121" t="s">
        <v>921</v>
      </c>
      <c r="B48" s="114"/>
      <c r="C48" s="11" t="s">
        <v>922</v>
      </c>
      <c r="D48" s="10" t="s">
        <v>921</v>
      </c>
      <c r="E48" s="2">
        <v>20370</v>
      </c>
      <c r="F48" s="2">
        <v>20370</v>
      </c>
      <c r="G48" s="9" t="s">
        <v>606</v>
      </c>
      <c r="H48" s="2">
        <v>20370</v>
      </c>
      <c r="I48" s="2">
        <v>20370</v>
      </c>
      <c r="J48" s="9" t="s">
        <v>606</v>
      </c>
      <c r="K48" s="2">
        <v>2822.9050000000002</v>
      </c>
      <c r="L48" s="137">
        <v>2822.9050000000002</v>
      </c>
      <c r="M48" s="113"/>
      <c r="N48" s="113"/>
      <c r="O48" s="113"/>
      <c r="P48" s="114"/>
      <c r="Q48" s="136" t="s">
        <v>606</v>
      </c>
      <c r="R48" s="114"/>
    </row>
    <row r="49" spans="1:18" ht="30" x14ac:dyDescent="0.2">
      <c r="A49" s="121" t="s">
        <v>919</v>
      </c>
      <c r="B49" s="114"/>
      <c r="C49" s="11" t="s">
        <v>920</v>
      </c>
      <c r="D49" s="10" t="s">
        <v>919</v>
      </c>
      <c r="E49" s="2">
        <v>0</v>
      </c>
      <c r="F49" s="2">
        <v>0</v>
      </c>
      <c r="G49" s="9" t="s">
        <v>606</v>
      </c>
      <c r="H49" s="2">
        <v>0</v>
      </c>
      <c r="I49" s="2">
        <v>0</v>
      </c>
      <c r="J49" s="9" t="s">
        <v>606</v>
      </c>
      <c r="K49" s="2">
        <v>0</v>
      </c>
      <c r="L49" s="137">
        <v>0</v>
      </c>
      <c r="M49" s="113"/>
      <c r="N49" s="113"/>
      <c r="O49" s="113"/>
      <c r="P49" s="114"/>
      <c r="Q49" s="136" t="s">
        <v>606</v>
      </c>
      <c r="R49" s="114"/>
    </row>
    <row r="50" spans="1:18" ht="60" x14ac:dyDescent="0.2">
      <c r="A50" s="121" t="s">
        <v>917</v>
      </c>
      <c r="B50" s="114"/>
      <c r="C50" s="11" t="s">
        <v>918</v>
      </c>
      <c r="D50" s="10" t="s">
        <v>917</v>
      </c>
      <c r="E50" s="2">
        <v>0</v>
      </c>
      <c r="F50" s="2">
        <v>0</v>
      </c>
      <c r="G50" s="9" t="s">
        <v>606</v>
      </c>
      <c r="H50" s="2">
        <v>0</v>
      </c>
      <c r="I50" s="2">
        <v>0</v>
      </c>
      <c r="J50" s="9" t="s">
        <v>606</v>
      </c>
      <c r="K50" s="2">
        <v>0</v>
      </c>
      <c r="L50" s="137">
        <v>0</v>
      </c>
      <c r="M50" s="113"/>
      <c r="N50" s="113"/>
      <c r="O50" s="113"/>
      <c r="P50" s="114"/>
      <c r="Q50" s="136" t="s">
        <v>606</v>
      </c>
      <c r="R50" s="114"/>
    </row>
    <row r="51" spans="1:18" ht="15" x14ac:dyDescent="0.2">
      <c r="A51" s="121" t="s">
        <v>915</v>
      </c>
      <c r="B51" s="114"/>
      <c r="C51" s="11" t="s">
        <v>916</v>
      </c>
      <c r="D51" s="10" t="s">
        <v>915</v>
      </c>
      <c r="E51" s="2">
        <v>15000</v>
      </c>
      <c r="F51" s="2">
        <v>15000</v>
      </c>
      <c r="G51" s="9" t="s">
        <v>606</v>
      </c>
      <c r="H51" s="2">
        <v>15000</v>
      </c>
      <c r="I51" s="2">
        <v>15000</v>
      </c>
      <c r="J51" s="9" t="s">
        <v>606</v>
      </c>
      <c r="K51" s="2">
        <v>3490.92</v>
      </c>
      <c r="L51" s="137">
        <v>3490.92</v>
      </c>
      <c r="M51" s="113"/>
      <c r="N51" s="113"/>
      <c r="O51" s="113"/>
      <c r="P51" s="114"/>
      <c r="Q51" s="136" t="s">
        <v>606</v>
      </c>
      <c r="R51" s="114"/>
    </row>
    <row r="52" spans="1:18" ht="45" x14ac:dyDescent="0.2">
      <c r="A52" s="121" t="s">
        <v>913</v>
      </c>
      <c r="B52" s="114"/>
      <c r="C52" s="11" t="s">
        <v>914</v>
      </c>
      <c r="D52" s="10" t="s">
        <v>913</v>
      </c>
      <c r="E52" s="2">
        <v>0</v>
      </c>
      <c r="F52" s="2">
        <v>0</v>
      </c>
      <c r="G52" s="9" t="s">
        <v>606</v>
      </c>
      <c r="H52" s="2">
        <v>0</v>
      </c>
      <c r="I52" s="2">
        <v>0</v>
      </c>
      <c r="J52" s="9" t="s">
        <v>606</v>
      </c>
      <c r="K52" s="2">
        <v>0</v>
      </c>
      <c r="L52" s="137">
        <v>0</v>
      </c>
      <c r="M52" s="113"/>
      <c r="N52" s="113"/>
      <c r="O52" s="113"/>
      <c r="P52" s="114"/>
      <c r="Q52" s="136" t="s">
        <v>606</v>
      </c>
      <c r="R52" s="114"/>
    </row>
    <row r="53" spans="1:18" ht="30" x14ac:dyDescent="0.2">
      <c r="A53" s="121" t="s">
        <v>911</v>
      </c>
      <c r="B53" s="114"/>
      <c r="C53" s="11" t="s">
        <v>912</v>
      </c>
      <c r="D53" s="10" t="s">
        <v>911</v>
      </c>
      <c r="E53" s="2">
        <v>0</v>
      </c>
      <c r="F53" s="2">
        <v>0</v>
      </c>
      <c r="G53" s="9" t="s">
        <v>606</v>
      </c>
      <c r="H53" s="2">
        <v>0</v>
      </c>
      <c r="I53" s="2">
        <v>0</v>
      </c>
      <c r="J53" s="9" t="s">
        <v>606</v>
      </c>
      <c r="K53" s="2">
        <v>0</v>
      </c>
      <c r="L53" s="137">
        <v>0</v>
      </c>
      <c r="M53" s="113"/>
      <c r="N53" s="113"/>
      <c r="O53" s="113"/>
      <c r="P53" s="114"/>
      <c r="Q53" s="136" t="s">
        <v>606</v>
      </c>
      <c r="R53" s="114"/>
    </row>
    <row r="54" spans="1:18" ht="30" x14ac:dyDescent="0.2">
      <c r="A54" s="121" t="s">
        <v>909</v>
      </c>
      <c r="B54" s="114"/>
      <c r="C54" s="11" t="s">
        <v>910</v>
      </c>
      <c r="D54" s="10" t="s">
        <v>909</v>
      </c>
      <c r="E54" s="2">
        <v>20000</v>
      </c>
      <c r="F54" s="2">
        <v>20000</v>
      </c>
      <c r="G54" s="9" t="s">
        <v>606</v>
      </c>
      <c r="H54" s="2">
        <v>17000</v>
      </c>
      <c r="I54" s="2">
        <v>17000</v>
      </c>
      <c r="J54" s="9" t="s">
        <v>606</v>
      </c>
      <c r="K54" s="2">
        <v>4524.9809999999998</v>
      </c>
      <c r="L54" s="137">
        <v>4524.9809999999998</v>
      </c>
      <c r="M54" s="113"/>
      <c r="N54" s="113"/>
      <c r="O54" s="113"/>
      <c r="P54" s="114"/>
      <c r="Q54" s="136" t="s">
        <v>606</v>
      </c>
      <c r="R54" s="114"/>
    </row>
    <row r="55" spans="1:18" ht="30" x14ac:dyDescent="0.2">
      <c r="A55" s="121" t="s">
        <v>908</v>
      </c>
      <c r="B55" s="114"/>
      <c r="C55" s="11" t="s">
        <v>907</v>
      </c>
      <c r="D55" s="10" t="s">
        <v>906</v>
      </c>
      <c r="E55" s="2">
        <v>3000</v>
      </c>
      <c r="F55" s="2">
        <v>3000</v>
      </c>
      <c r="G55" s="9" t="s">
        <v>606</v>
      </c>
      <c r="H55" s="2">
        <v>3000</v>
      </c>
      <c r="I55" s="2">
        <v>3000</v>
      </c>
      <c r="J55" s="9" t="s">
        <v>606</v>
      </c>
      <c r="K55" s="2">
        <v>668.8</v>
      </c>
      <c r="L55" s="137">
        <v>668.8</v>
      </c>
      <c r="M55" s="113"/>
      <c r="N55" s="113"/>
      <c r="O55" s="113"/>
      <c r="P55" s="114"/>
      <c r="Q55" s="136" t="s">
        <v>606</v>
      </c>
      <c r="R55" s="114"/>
    </row>
    <row r="56" spans="1:18" ht="45" x14ac:dyDescent="0.2">
      <c r="A56" s="121" t="s">
        <v>905</v>
      </c>
      <c r="B56" s="114"/>
      <c r="C56" s="11" t="s">
        <v>904</v>
      </c>
      <c r="D56" s="10" t="s">
        <v>606</v>
      </c>
      <c r="E56" s="2">
        <v>0</v>
      </c>
      <c r="F56" s="2">
        <v>0</v>
      </c>
      <c r="G56" s="9" t="s">
        <v>606</v>
      </c>
      <c r="H56" s="2">
        <v>0</v>
      </c>
      <c r="I56" s="2">
        <v>0</v>
      </c>
      <c r="J56" s="9" t="s">
        <v>606</v>
      </c>
      <c r="K56" s="2">
        <v>0</v>
      </c>
      <c r="L56" s="137">
        <v>0</v>
      </c>
      <c r="M56" s="113"/>
      <c r="N56" s="113"/>
      <c r="O56" s="113"/>
      <c r="P56" s="114"/>
      <c r="Q56" s="136" t="s">
        <v>606</v>
      </c>
      <c r="R56" s="114"/>
    </row>
    <row r="57" spans="1:18" ht="45" x14ac:dyDescent="0.2">
      <c r="A57" s="121" t="s">
        <v>903</v>
      </c>
      <c r="B57" s="114"/>
      <c r="C57" s="11" t="s">
        <v>902</v>
      </c>
      <c r="D57" s="10" t="s">
        <v>606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137">
        <v>0</v>
      </c>
      <c r="M57" s="113"/>
      <c r="N57" s="113"/>
      <c r="O57" s="113"/>
      <c r="P57" s="114"/>
      <c r="Q57" s="137">
        <v>0</v>
      </c>
      <c r="R57" s="114"/>
    </row>
    <row r="58" spans="1:18" ht="30" x14ac:dyDescent="0.2">
      <c r="A58" s="121" t="s">
        <v>901</v>
      </c>
      <c r="B58" s="114"/>
      <c r="C58" s="11" t="s">
        <v>900</v>
      </c>
      <c r="D58" s="10" t="s">
        <v>876</v>
      </c>
      <c r="E58" s="2">
        <v>0</v>
      </c>
      <c r="F58" s="2">
        <v>0</v>
      </c>
      <c r="G58" s="9" t="s">
        <v>606</v>
      </c>
      <c r="H58" s="2">
        <v>0</v>
      </c>
      <c r="I58" s="2">
        <v>0</v>
      </c>
      <c r="J58" s="9" t="s">
        <v>606</v>
      </c>
      <c r="K58" s="2">
        <v>0</v>
      </c>
      <c r="L58" s="137">
        <v>0</v>
      </c>
      <c r="M58" s="113"/>
      <c r="N58" s="113"/>
      <c r="O58" s="113"/>
      <c r="P58" s="114"/>
      <c r="Q58" s="136" t="s">
        <v>606</v>
      </c>
      <c r="R58" s="114"/>
    </row>
    <row r="59" spans="1:18" ht="30" x14ac:dyDescent="0.2">
      <c r="A59" s="121" t="s">
        <v>899</v>
      </c>
      <c r="B59" s="114"/>
      <c r="C59" s="11" t="s">
        <v>898</v>
      </c>
      <c r="D59" s="10" t="s">
        <v>874</v>
      </c>
      <c r="E59" s="2">
        <v>0</v>
      </c>
      <c r="F59" s="2">
        <v>0</v>
      </c>
      <c r="G59" s="9" t="s">
        <v>606</v>
      </c>
      <c r="H59" s="2">
        <v>0</v>
      </c>
      <c r="I59" s="2">
        <v>0</v>
      </c>
      <c r="J59" s="9" t="s">
        <v>606</v>
      </c>
      <c r="K59" s="2">
        <v>0</v>
      </c>
      <c r="L59" s="137">
        <v>0</v>
      </c>
      <c r="M59" s="113"/>
      <c r="N59" s="113"/>
      <c r="O59" s="113"/>
      <c r="P59" s="114"/>
      <c r="Q59" s="136" t="s">
        <v>606</v>
      </c>
      <c r="R59" s="114"/>
    </row>
    <row r="60" spans="1:18" ht="45" x14ac:dyDescent="0.2">
      <c r="A60" s="121" t="s">
        <v>897</v>
      </c>
      <c r="B60" s="114"/>
      <c r="C60" s="11" t="s">
        <v>896</v>
      </c>
      <c r="D60" s="10" t="s">
        <v>606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137">
        <v>0</v>
      </c>
      <c r="M60" s="113"/>
      <c r="N60" s="113"/>
      <c r="O60" s="113"/>
      <c r="P60" s="114"/>
      <c r="Q60" s="137">
        <v>0</v>
      </c>
      <c r="R60" s="114"/>
    </row>
    <row r="61" spans="1:18" ht="30" x14ac:dyDescent="0.2">
      <c r="A61" s="121" t="s">
        <v>895</v>
      </c>
      <c r="B61" s="114"/>
      <c r="C61" s="11" t="s">
        <v>894</v>
      </c>
      <c r="D61" s="10" t="s">
        <v>870</v>
      </c>
      <c r="E61" s="2">
        <v>0</v>
      </c>
      <c r="F61" s="2">
        <v>0</v>
      </c>
      <c r="G61" s="9" t="s">
        <v>606</v>
      </c>
      <c r="H61" s="2">
        <v>0</v>
      </c>
      <c r="I61" s="2">
        <v>0</v>
      </c>
      <c r="J61" s="9" t="s">
        <v>606</v>
      </c>
      <c r="K61" s="2">
        <v>0</v>
      </c>
      <c r="L61" s="137">
        <v>0</v>
      </c>
      <c r="M61" s="113"/>
      <c r="N61" s="113"/>
      <c r="O61" s="113"/>
      <c r="P61" s="114"/>
      <c r="Q61" s="136" t="s">
        <v>606</v>
      </c>
      <c r="R61" s="114"/>
    </row>
    <row r="62" spans="1:18" ht="30" x14ac:dyDescent="0.2">
      <c r="A62" s="121" t="s">
        <v>893</v>
      </c>
      <c r="B62" s="114"/>
      <c r="C62" s="11" t="s">
        <v>892</v>
      </c>
      <c r="D62" s="10" t="s">
        <v>868</v>
      </c>
      <c r="E62" s="2">
        <v>0</v>
      </c>
      <c r="F62" s="2">
        <v>0</v>
      </c>
      <c r="G62" s="9" t="s">
        <v>606</v>
      </c>
      <c r="H62" s="2">
        <v>0</v>
      </c>
      <c r="I62" s="2">
        <v>0</v>
      </c>
      <c r="J62" s="9" t="s">
        <v>606</v>
      </c>
      <c r="K62" s="2">
        <v>0</v>
      </c>
      <c r="L62" s="137">
        <v>0</v>
      </c>
      <c r="M62" s="113"/>
      <c r="N62" s="113"/>
      <c r="O62" s="113"/>
      <c r="P62" s="114"/>
      <c r="Q62" s="136" t="s">
        <v>606</v>
      </c>
      <c r="R62" s="114"/>
    </row>
    <row r="63" spans="1:18" ht="60" x14ac:dyDescent="0.2">
      <c r="A63" s="121" t="s">
        <v>891</v>
      </c>
      <c r="B63" s="114"/>
      <c r="C63" s="11" t="s">
        <v>890</v>
      </c>
      <c r="D63" s="10" t="s">
        <v>606</v>
      </c>
      <c r="E63" s="2">
        <v>0</v>
      </c>
      <c r="F63" s="2">
        <v>0</v>
      </c>
      <c r="G63" s="9" t="s">
        <v>606</v>
      </c>
      <c r="H63" s="2">
        <v>0</v>
      </c>
      <c r="I63" s="2">
        <v>0</v>
      </c>
      <c r="J63" s="9" t="s">
        <v>606</v>
      </c>
      <c r="K63" s="2">
        <v>0</v>
      </c>
      <c r="L63" s="137">
        <v>0</v>
      </c>
      <c r="M63" s="113"/>
      <c r="N63" s="113"/>
      <c r="O63" s="113"/>
      <c r="P63" s="114"/>
      <c r="Q63" s="136" t="s">
        <v>606</v>
      </c>
      <c r="R63" s="114"/>
    </row>
    <row r="64" spans="1:18" ht="30" x14ac:dyDescent="0.2">
      <c r="A64" s="121" t="s">
        <v>889</v>
      </c>
      <c r="B64" s="114"/>
      <c r="C64" s="11" t="s">
        <v>888</v>
      </c>
      <c r="D64" s="10" t="s">
        <v>887</v>
      </c>
      <c r="E64" s="2">
        <v>0</v>
      </c>
      <c r="F64" s="2">
        <v>0</v>
      </c>
      <c r="G64" s="9" t="s">
        <v>606</v>
      </c>
      <c r="H64" s="2">
        <v>0</v>
      </c>
      <c r="I64" s="2">
        <v>0</v>
      </c>
      <c r="J64" s="9" t="s">
        <v>606</v>
      </c>
      <c r="K64" s="2">
        <v>0</v>
      </c>
      <c r="L64" s="137">
        <v>0</v>
      </c>
      <c r="M64" s="113"/>
      <c r="N64" s="113"/>
      <c r="O64" s="113"/>
      <c r="P64" s="114"/>
      <c r="Q64" s="136" t="s">
        <v>606</v>
      </c>
      <c r="R64" s="114"/>
    </row>
    <row r="65" spans="1:18" ht="15" x14ac:dyDescent="0.2">
      <c r="A65" s="121" t="s">
        <v>886</v>
      </c>
      <c r="B65" s="114"/>
      <c r="C65" s="11" t="s">
        <v>885</v>
      </c>
      <c r="D65" s="10" t="s">
        <v>884</v>
      </c>
      <c r="E65" s="2">
        <v>0</v>
      </c>
      <c r="F65" s="2">
        <v>0</v>
      </c>
      <c r="G65" s="9" t="s">
        <v>606</v>
      </c>
      <c r="H65" s="2">
        <v>0</v>
      </c>
      <c r="I65" s="2">
        <v>0</v>
      </c>
      <c r="J65" s="9" t="s">
        <v>606</v>
      </c>
      <c r="K65" s="2">
        <v>0</v>
      </c>
      <c r="L65" s="137">
        <v>0</v>
      </c>
      <c r="M65" s="113"/>
      <c r="N65" s="113"/>
      <c r="O65" s="113"/>
      <c r="P65" s="114"/>
      <c r="Q65" s="136" t="s">
        <v>606</v>
      </c>
      <c r="R65" s="114"/>
    </row>
    <row r="66" spans="1:18" ht="30" x14ac:dyDescent="0.2">
      <c r="A66" s="121" t="s">
        <v>883</v>
      </c>
      <c r="B66" s="114"/>
      <c r="C66" s="11" t="s">
        <v>882</v>
      </c>
      <c r="D66" s="10" t="s">
        <v>881</v>
      </c>
      <c r="E66" s="2">
        <v>0</v>
      </c>
      <c r="F66" s="2">
        <v>0</v>
      </c>
      <c r="G66" s="9" t="s">
        <v>606</v>
      </c>
      <c r="H66" s="2">
        <v>0</v>
      </c>
      <c r="I66" s="2">
        <v>0</v>
      </c>
      <c r="J66" s="9" t="s">
        <v>606</v>
      </c>
      <c r="K66" s="2">
        <v>0</v>
      </c>
      <c r="L66" s="137">
        <v>0</v>
      </c>
      <c r="M66" s="113"/>
      <c r="N66" s="113"/>
      <c r="O66" s="113"/>
      <c r="P66" s="114"/>
      <c r="Q66" s="136" t="s">
        <v>606</v>
      </c>
      <c r="R66" s="114"/>
    </row>
    <row r="67" spans="1:18" ht="30" x14ac:dyDescent="0.2">
      <c r="A67" s="121" t="s">
        <v>880</v>
      </c>
      <c r="B67" s="114"/>
      <c r="C67" s="11" t="s">
        <v>879</v>
      </c>
      <c r="D67" s="10" t="s">
        <v>606</v>
      </c>
      <c r="E67" s="2">
        <v>2073500</v>
      </c>
      <c r="F67" s="2">
        <v>2073500</v>
      </c>
      <c r="G67" s="9" t="s">
        <v>606</v>
      </c>
      <c r="H67" s="2">
        <v>2073500</v>
      </c>
      <c r="I67" s="2">
        <v>2073500</v>
      </c>
      <c r="J67" s="9" t="s">
        <v>606</v>
      </c>
      <c r="K67" s="2">
        <v>1037024.9</v>
      </c>
      <c r="L67" s="137">
        <v>1037024.9</v>
      </c>
      <c r="M67" s="113"/>
      <c r="N67" s="113"/>
      <c r="O67" s="113"/>
      <c r="P67" s="114"/>
      <c r="Q67" s="136" t="s">
        <v>606</v>
      </c>
      <c r="R67" s="114"/>
    </row>
    <row r="68" spans="1:18" ht="90" x14ac:dyDescent="0.2">
      <c r="A68" s="121" t="s">
        <v>878</v>
      </c>
      <c r="B68" s="114"/>
      <c r="C68" s="11" t="s">
        <v>877</v>
      </c>
      <c r="D68" s="10" t="s">
        <v>862</v>
      </c>
      <c r="E68" s="2">
        <v>2073500</v>
      </c>
      <c r="F68" s="2">
        <v>2073500</v>
      </c>
      <c r="G68" s="2">
        <v>0</v>
      </c>
      <c r="H68" s="2">
        <v>2073500</v>
      </c>
      <c r="I68" s="2">
        <v>2073500</v>
      </c>
      <c r="J68" s="2">
        <v>0</v>
      </c>
      <c r="K68" s="2">
        <v>1037024.9</v>
      </c>
      <c r="L68" s="137">
        <v>1037024.9</v>
      </c>
      <c r="M68" s="113"/>
      <c r="N68" s="113"/>
      <c r="O68" s="113"/>
      <c r="P68" s="114"/>
      <c r="Q68" s="137">
        <v>0</v>
      </c>
      <c r="R68" s="114"/>
    </row>
    <row r="69" spans="1:18" ht="60" x14ac:dyDescent="0.2">
      <c r="A69" s="121" t="s">
        <v>876</v>
      </c>
      <c r="B69" s="114"/>
      <c r="C69" s="11" t="s">
        <v>875</v>
      </c>
      <c r="D69" s="10" t="s">
        <v>862</v>
      </c>
      <c r="E69" s="2">
        <v>2073500</v>
      </c>
      <c r="F69" s="2">
        <v>2073500</v>
      </c>
      <c r="G69" s="9" t="s">
        <v>606</v>
      </c>
      <c r="H69" s="2">
        <v>2073500</v>
      </c>
      <c r="I69" s="2">
        <v>2073500</v>
      </c>
      <c r="J69" s="9" t="s">
        <v>606</v>
      </c>
      <c r="K69" s="2">
        <v>1037024.9</v>
      </c>
      <c r="L69" s="137">
        <v>1037024.9</v>
      </c>
      <c r="M69" s="113"/>
      <c r="N69" s="113"/>
      <c r="O69" s="113"/>
      <c r="P69" s="114"/>
      <c r="Q69" s="136" t="s">
        <v>606</v>
      </c>
      <c r="R69" s="114"/>
    </row>
    <row r="70" spans="1:18" ht="60" x14ac:dyDescent="0.2">
      <c r="A70" s="121" t="s">
        <v>874</v>
      </c>
      <c r="B70" s="114"/>
      <c r="C70" s="11" t="s">
        <v>873</v>
      </c>
      <c r="D70" s="10" t="s">
        <v>859</v>
      </c>
      <c r="E70" s="2">
        <v>0</v>
      </c>
      <c r="F70" s="2">
        <v>0</v>
      </c>
      <c r="G70" s="9" t="s">
        <v>606</v>
      </c>
      <c r="H70" s="2">
        <v>0</v>
      </c>
      <c r="I70" s="2">
        <v>0</v>
      </c>
      <c r="J70" s="9" t="s">
        <v>606</v>
      </c>
      <c r="K70" s="2">
        <v>0</v>
      </c>
      <c r="L70" s="137">
        <v>0</v>
      </c>
      <c r="M70" s="113"/>
      <c r="N70" s="113"/>
      <c r="O70" s="113"/>
      <c r="P70" s="114"/>
      <c r="Q70" s="136" t="s">
        <v>606</v>
      </c>
      <c r="R70" s="114"/>
    </row>
    <row r="71" spans="1:18" ht="90" x14ac:dyDescent="0.2">
      <c r="A71" s="121" t="s">
        <v>872</v>
      </c>
      <c r="B71" s="114"/>
      <c r="C71" s="11" t="s">
        <v>871</v>
      </c>
      <c r="D71" s="10" t="s">
        <v>854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137">
        <v>0</v>
      </c>
      <c r="M71" s="113"/>
      <c r="N71" s="113"/>
      <c r="O71" s="113"/>
      <c r="P71" s="114"/>
      <c r="Q71" s="137">
        <v>0</v>
      </c>
      <c r="R71" s="114"/>
    </row>
    <row r="72" spans="1:18" ht="75" x14ac:dyDescent="0.2">
      <c r="A72" s="121" t="s">
        <v>870</v>
      </c>
      <c r="B72" s="114"/>
      <c r="C72" s="11" t="s">
        <v>869</v>
      </c>
      <c r="D72" s="10" t="s">
        <v>854</v>
      </c>
      <c r="E72" s="2">
        <v>0</v>
      </c>
      <c r="F72" s="2">
        <v>0</v>
      </c>
      <c r="G72" s="9" t="s">
        <v>606</v>
      </c>
      <c r="H72" s="2">
        <v>0</v>
      </c>
      <c r="I72" s="2">
        <v>0</v>
      </c>
      <c r="J72" s="9" t="s">
        <v>606</v>
      </c>
      <c r="K72" s="2">
        <v>0</v>
      </c>
      <c r="L72" s="137">
        <v>0</v>
      </c>
      <c r="M72" s="113"/>
      <c r="N72" s="113"/>
      <c r="O72" s="113"/>
      <c r="P72" s="114"/>
      <c r="Q72" s="136" t="s">
        <v>606</v>
      </c>
      <c r="R72" s="114"/>
    </row>
    <row r="73" spans="1:18" ht="75" x14ac:dyDescent="0.2">
      <c r="A73" s="121" t="s">
        <v>868</v>
      </c>
      <c r="B73" s="114"/>
      <c r="C73" s="11" t="s">
        <v>867</v>
      </c>
      <c r="D73" s="10" t="s">
        <v>851</v>
      </c>
      <c r="E73" s="2">
        <v>0</v>
      </c>
      <c r="F73" s="2">
        <v>0</v>
      </c>
      <c r="G73" s="9" t="s">
        <v>606</v>
      </c>
      <c r="H73" s="2">
        <v>0</v>
      </c>
      <c r="I73" s="2">
        <v>0</v>
      </c>
      <c r="J73" s="9" t="s">
        <v>606</v>
      </c>
      <c r="K73" s="2">
        <v>0</v>
      </c>
      <c r="L73" s="137">
        <v>0</v>
      </c>
      <c r="M73" s="113"/>
      <c r="N73" s="113"/>
      <c r="O73" s="113"/>
      <c r="P73" s="114"/>
      <c r="Q73" s="136" t="s">
        <v>606</v>
      </c>
      <c r="R73" s="114"/>
    </row>
    <row r="74" spans="1:18" ht="45" x14ac:dyDescent="0.2">
      <c r="A74" s="121" t="s">
        <v>866</v>
      </c>
      <c r="B74" s="114"/>
      <c r="C74" s="11" t="s">
        <v>865</v>
      </c>
      <c r="D74" s="10" t="s">
        <v>606</v>
      </c>
      <c r="E74" s="2">
        <v>20000</v>
      </c>
      <c r="F74" s="2">
        <v>20000</v>
      </c>
      <c r="G74" s="9" t="s">
        <v>606</v>
      </c>
      <c r="H74" s="2">
        <v>20000</v>
      </c>
      <c r="I74" s="2">
        <v>20000</v>
      </c>
      <c r="J74" s="9" t="s">
        <v>606</v>
      </c>
      <c r="K74" s="2">
        <v>5602.0240000000003</v>
      </c>
      <c r="L74" s="137">
        <v>5602.0240000000003</v>
      </c>
      <c r="M74" s="113"/>
      <c r="N74" s="113"/>
      <c r="O74" s="113"/>
      <c r="P74" s="114"/>
      <c r="Q74" s="136" t="s">
        <v>606</v>
      </c>
      <c r="R74" s="114"/>
    </row>
    <row r="75" spans="1:18" ht="75" x14ac:dyDescent="0.2">
      <c r="A75" s="121" t="s">
        <v>864</v>
      </c>
      <c r="B75" s="114"/>
      <c r="C75" s="11" t="s">
        <v>863</v>
      </c>
      <c r="D75" s="10" t="s">
        <v>606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137">
        <v>0</v>
      </c>
      <c r="M75" s="113"/>
      <c r="N75" s="113"/>
      <c r="O75" s="113"/>
      <c r="P75" s="114"/>
      <c r="Q75" s="137">
        <v>0</v>
      </c>
      <c r="R75" s="114"/>
    </row>
    <row r="76" spans="1:18" ht="45" x14ac:dyDescent="0.2">
      <c r="A76" s="121" t="s">
        <v>862</v>
      </c>
      <c r="B76" s="114"/>
      <c r="C76" s="11" t="s">
        <v>861</v>
      </c>
      <c r="D76" s="10" t="s">
        <v>860</v>
      </c>
      <c r="E76" s="2">
        <v>0</v>
      </c>
      <c r="F76" s="2">
        <v>0</v>
      </c>
      <c r="G76" s="9" t="s">
        <v>606</v>
      </c>
      <c r="H76" s="2">
        <v>0</v>
      </c>
      <c r="I76" s="2">
        <v>0</v>
      </c>
      <c r="J76" s="9" t="s">
        <v>606</v>
      </c>
      <c r="K76" s="2">
        <v>0</v>
      </c>
      <c r="L76" s="137">
        <v>0</v>
      </c>
      <c r="M76" s="113"/>
      <c r="N76" s="113"/>
      <c r="O76" s="113"/>
      <c r="P76" s="114"/>
      <c r="Q76" s="136" t="s">
        <v>606</v>
      </c>
      <c r="R76" s="114"/>
    </row>
    <row r="77" spans="1:18" ht="60" x14ac:dyDescent="0.2">
      <c r="A77" s="121" t="s">
        <v>859</v>
      </c>
      <c r="B77" s="114"/>
      <c r="C77" s="11" t="s">
        <v>858</v>
      </c>
      <c r="D77" s="10" t="s">
        <v>857</v>
      </c>
      <c r="E77" s="2">
        <v>0</v>
      </c>
      <c r="F77" s="2">
        <v>0</v>
      </c>
      <c r="G77" s="9" t="s">
        <v>606</v>
      </c>
      <c r="H77" s="2">
        <v>0</v>
      </c>
      <c r="I77" s="2">
        <v>0</v>
      </c>
      <c r="J77" s="9" t="s">
        <v>606</v>
      </c>
      <c r="K77" s="2">
        <v>0</v>
      </c>
      <c r="L77" s="137">
        <v>0</v>
      </c>
      <c r="M77" s="113"/>
      <c r="N77" s="113"/>
      <c r="O77" s="113"/>
      <c r="P77" s="114"/>
      <c r="Q77" s="136" t="s">
        <v>606</v>
      </c>
      <c r="R77" s="114"/>
    </row>
    <row r="78" spans="1:18" ht="75" x14ac:dyDescent="0.2">
      <c r="A78" s="121" t="s">
        <v>856</v>
      </c>
      <c r="B78" s="114"/>
      <c r="C78" s="11" t="s">
        <v>855</v>
      </c>
      <c r="D78" s="10" t="s">
        <v>606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137">
        <v>0</v>
      </c>
      <c r="M78" s="113"/>
      <c r="N78" s="113"/>
      <c r="O78" s="113"/>
      <c r="P78" s="114"/>
      <c r="Q78" s="137">
        <v>0</v>
      </c>
      <c r="R78" s="114"/>
    </row>
    <row r="79" spans="1:18" ht="45" x14ac:dyDescent="0.2">
      <c r="A79" s="121" t="s">
        <v>854</v>
      </c>
      <c r="B79" s="114"/>
      <c r="C79" s="11" t="s">
        <v>853</v>
      </c>
      <c r="D79" s="10" t="s">
        <v>852</v>
      </c>
      <c r="E79" s="2">
        <v>0</v>
      </c>
      <c r="F79" s="2">
        <v>0</v>
      </c>
      <c r="G79" s="9" t="s">
        <v>606</v>
      </c>
      <c r="H79" s="2">
        <v>0</v>
      </c>
      <c r="I79" s="2">
        <v>0</v>
      </c>
      <c r="J79" s="9" t="s">
        <v>606</v>
      </c>
      <c r="K79" s="2">
        <v>0</v>
      </c>
      <c r="L79" s="137">
        <v>0</v>
      </c>
      <c r="M79" s="113"/>
      <c r="N79" s="113"/>
      <c r="O79" s="113"/>
      <c r="P79" s="114"/>
      <c r="Q79" s="136" t="s">
        <v>606</v>
      </c>
      <c r="R79" s="114"/>
    </row>
    <row r="80" spans="1:18" ht="60" x14ac:dyDescent="0.2">
      <c r="A80" s="121" t="s">
        <v>851</v>
      </c>
      <c r="B80" s="114"/>
      <c r="C80" s="11" t="s">
        <v>850</v>
      </c>
      <c r="D80" s="10" t="s">
        <v>849</v>
      </c>
      <c r="E80" s="2">
        <v>0</v>
      </c>
      <c r="F80" s="2">
        <v>0</v>
      </c>
      <c r="G80" s="9" t="s">
        <v>606</v>
      </c>
      <c r="H80" s="2">
        <v>0</v>
      </c>
      <c r="I80" s="2">
        <v>0</v>
      </c>
      <c r="J80" s="9" t="s">
        <v>606</v>
      </c>
      <c r="K80" s="2">
        <v>0</v>
      </c>
      <c r="L80" s="137">
        <v>0</v>
      </c>
      <c r="M80" s="113"/>
      <c r="N80" s="113"/>
      <c r="O80" s="113"/>
      <c r="P80" s="114"/>
      <c r="Q80" s="136" t="s">
        <v>606</v>
      </c>
      <c r="R80" s="114"/>
    </row>
    <row r="81" spans="1:18" ht="90" x14ac:dyDescent="0.2">
      <c r="A81" s="121" t="s">
        <v>848</v>
      </c>
      <c r="B81" s="114"/>
      <c r="C81" s="11" t="s">
        <v>847</v>
      </c>
      <c r="D81" s="10" t="s">
        <v>606</v>
      </c>
      <c r="E81" s="2">
        <v>20000</v>
      </c>
      <c r="F81" s="2">
        <v>20000</v>
      </c>
      <c r="G81" s="9" t="s">
        <v>606</v>
      </c>
      <c r="H81" s="2">
        <v>19242.2</v>
      </c>
      <c r="I81" s="2">
        <v>19242.2</v>
      </c>
      <c r="J81" s="9" t="s">
        <v>606</v>
      </c>
      <c r="K81" s="2">
        <v>4844.2650000000003</v>
      </c>
      <c r="L81" s="137">
        <v>4844.2650000000003</v>
      </c>
      <c r="M81" s="113"/>
      <c r="N81" s="113"/>
      <c r="O81" s="113"/>
      <c r="P81" s="114"/>
      <c r="Q81" s="136" t="s">
        <v>606</v>
      </c>
      <c r="R81" s="114"/>
    </row>
    <row r="82" spans="1:18" ht="60" x14ac:dyDescent="0.2">
      <c r="A82" s="121" t="s">
        <v>846</v>
      </c>
      <c r="B82" s="114"/>
      <c r="C82" s="11" t="s">
        <v>845</v>
      </c>
      <c r="D82" s="10" t="s">
        <v>844</v>
      </c>
      <c r="E82" s="2">
        <v>0</v>
      </c>
      <c r="F82" s="2">
        <v>0</v>
      </c>
      <c r="G82" s="9" t="s">
        <v>606</v>
      </c>
      <c r="H82" s="2">
        <v>0</v>
      </c>
      <c r="I82" s="2">
        <v>0</v>
      </c>
      <c r="J82" s="9" t="s">
        <v>606</v>
      </c>
      <c r="K82" s="2">
        <v>0</v>
      </c>
      <c r="L82" s="137">
        <v>0</v>
      </c>
      <c r="M82" s="113"/>
      <c r="N82" s="113"/>
      <c r="O82" s="113"/>
      <c r="P82" s="114"/>
      <c r="Q82" s="136" t="s">
        <v>606</v>
      </c>
      <c r="R82" s="114"/>
    </row>
    <row r="83" spans="1:18" ht="60" x14ac:dyDescent="0.2">
      <c r="A83" s="121" t="s">
        <v>843</v>
      </c>
      <c r="B83" s="114"/>
      <c r="C83" s="11" t="s">
        <v>842</v>
      </c>
      <c r="D83" s="10" t="s">
        <v>841</v>
      </c>
      <c r="E83" s="2">
        <v>0</v>
      </c>
      <c r="F83" s="2">
        <v>0</v>
      </c>
      <c r="G83" s="9" t="s">
        <v>606</v>
      </c>
      <c r="H83" s="2">
        <v>0</v>
      </c>
      <c r="I83" s="2">
        <v>0</v>
      </c>
      <c r="J83" s="9" t="s">
        <v>606</v>
      </c>
      <c r="K83" s="2">
        <v>0</v>
      </c>
      <c r="L83" s="137">
        <v>0</v>
      </c>
      <c r="M83" s="113"/>
      <c r="N83" s="113"/>
      <c r="O83" s="113"/>
      <c r="P83" s="114"/>
      <c r="Q83" s="136" t="s">
        <v>606</v>
      </c>
      <c r="R83" s="114"/>
    </row>
    <row r="84" spans="1:18" ht="60" x14ac:dyDescent="0.2">
      <c r="A84" s="121" t="s">
        <v>840</v>
      </c>
      <c r="B84" s="114"/>
      <c r="C84" s="11" t="s">
        <v>839</v>
      </c>
      <c r="D84" s="10" t="s">
        <v>838</v>
      </c>
      <c r="E84" s="2">
        <v>20000</v>
      </c>
      <c r="F84" s="2">
        <v>20000</v>
      </c>
      <c r="G84" s="9" t="s">
        <v>606</v>
      </c>
      <c r="H84" s="2">
        <v>19242.2</v>
      </c>
      <c r="I84" s="2">
        <v>19242.2</v>
      </c>
      <c r="J84" s="9" t="s">
        <v>606</v>
      </c>
      <c r="K84" s="2">
        <v>4844.2650000000003</v>
      </c>
      <c r="L84" s="137">
        <v>4844.2650000000003</v>
      </c>
      <c r="M84" s="113"/>
      <c r="N84" s="113"/>
      <c r="O84" s="113"/>
      <c r="P84" s="114"/>
      <c r="Q84" s="136" t="s">
        <v>606</v>
      </c>
      <c r="R84" s="114"/>
    </row>
    <row r="85" spans="1:18" ht="60" x14ac:dyDescent="0.2">
      <c r="A85" s="121" t="s">
        <v>837</v>
      </c>
      <c r="B85" s="114"/>
      <c r="C85" s="11" t="s">
        <v>836</v>
      </c>
      <c r="D85" s="10"/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137">
        <v>0</v>
      </c>
      <c r="M85" s="113"/>
      <c r="N85" s="113"/>
      <c r="O85" s="113"/>
      <c r="P85" s="114"/>
      <c r="Q85" s="137">
        <v>0</v>
      </c>
      <c r="R85" s="114"/>
    </row>
    <row r="86" spans="1:18" ht="45" x14ac:dyDescent="0.2">
      <c r="A86" s="121" t="s">
        <v>835</v>
      </c>
      <c r="B86" s="114"/>
      <c r="C86" s="11" t="s">
        <v>816</v>
      </c>
      <c r="D86" s="10"/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137">
        <v>0</v>
      </c>
      <c r="M86" s="113"/>
      <c r="N86" s="113"/>
      <c r="O86" s="113"/>
      <c r="P86" s="114"/>
      <c r="Q86" s="137">
        <v>0</v>
      </c>
      <c r="R86" s="114"/>
    </row>
    <row r="87" spans="1:18" ht="15" x14ac:dyDescent="0.2">
      <c r="A87" s="121" t="s">
        <v>834</v>
      </c>
      <c r="B87" s="114"/>
      <c r="C87" s="11" t="s">
        <v>833</v>
      </c>
      <c r="D87" s="10"/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37">
        <v>0</v>
      </c>
      <c r="M87" s="113"/>
      <c r="N87" s="113"/>
      <c r="O87" s="113"/>
      <c r="P87" s="114"/>
      <c r="Q87" s="137">
        <v>0</v>
      </c>
      <c r="R87" s="114"/>
    </row>
    <row r="88" spans="1:18" ht="15" x14ac:dyDescent="0.2">
      <c r="A88" s="121" t="s">
        <v>832</v>
      </c>
      <c r="B88" s="114"/>
      <c r="C88" s="11" t="s">
        <v>812</v>
      </c>
      <c r="D88" s="10"/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137">
        <v>0</v>
      </c>
      <c r="M88" s="113"/>
      <c r="N88" s="113"/>
      <c r="O88" s="113"/>
      <c r="P88" s="114"/>
      <c r="Q88" s="137">
        <v>0</v>
      </c>
      <c r="R88" s="114"/>
    </row>
    <row r="89" spans="1:18" ht="15" x14ac:dyDescent="0.2">
      <c r="A89" s="121" t="s">
        <v>831</v>
      </c>
      <c r="B89" s="114"/>
      <c r="C89" s="11" t="s">
        <v>810</v>
      </c>
      <c r="D89" s="10"/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137">
        <v>0</v>
      </c>
      <c r="M89" s="113"/>
      <c r="N89" s="113"/>
      <c r="O89" s="113"/>
      <c r="P89" s="114"/>
      <c r="Q89" s="137">
        <v>0</v>
      </c>
      <c r="R89" s="114"/>
    </row>
    <row r="90" spans="1:18" ht="90" x14ac:dyDescent="0.2">
      <c r="A90" s="121" t="s">
        <v>830</v>
      </c>
      <c r="B90" s="114"/>
      <c r="C90" s="11" t="s">
        <v>829</v>
      </c>
      <c r="D90" s="10" t="s">
        <v>606</v>
      </c>
      <c r="E90" s="2">
        <v>0</v>
      </c>
      <c r="F90" s="2">
        <v>0</v>
      </c>
      <c r="G90" s="9" t="s">
        <v>606</v>
      </c>
      <c r="H90" s="2">
        <v>757.8</v>
      </c>
      <c r="I90" s="2">
        <v>757.8</v>
      </c>
      <c r="J90" s="9" t="s">
        <v>606</v>
      </c>
      <c r="K90" s="2">
        <v>757.75900000000001</v>
      </c>
      <c r="L90" s="137">
        <v>757.75900000000001</v>
      </c>
      <c r="M90" s="113"/>
      <c r="N90" s="113"/>
      <c r="O90" s="113"/>
      <c r="P90" s="114"/>
      <c r="Q90" s="136" t="s">
        <v>606</v>
      </c>
      <c r="R90" s="114"/>
    </row>
    <row r="91" spans="1:18" ht="75" x14ac:dyDescent="0.2">
      <c r="A91" s="121" t="s">
        <v>828</v>
      </c>
      <c r="B91" s="114"/>
      <c r="C91" s="11" t="s">
        <v>827</v>
      </c>
      <c r="D91" s="10" t="s">
        <v>826</v>
      </c>
      <c r="E91" s="2">
        <v>0</v>
      </c>
      <c r="F91" s="9" t="s">
        <v>606</v>
      </c>
      <c r="G91" s="2">
        <v>0</v>
      </c>
      <c r="H91" s="2">
        <v>0</v>
      </c>
      <c r="I91" s="9" t="s">
        <v>606</v>
      </c>
      <c r="J91" s="2">
        <v>0</v>
      </c>
      <c r="K91" s="2">
        <v>0</v>
      </c>
      <c r="L91" s="136" t="s">
        <v>606</v>
      </c>
      <c r="M91" s="113"/>
      <c r="N91" s="113"/>
      <c r="O91" s="113"/>
      <c r="P91" s="114"/>
      <c r="Q91" s="137">
        <v>0</v>
      </c>
      <c r="R91" s="114"/>
    </row>
    <row r="92" spans="1:18" ht="60" x14ac:dyDescent="0.2">
      <c r="A92" s="121" t="s">
        <v>825</v>
      </c>
      <c r="B92" s="114"/>
      <c r="C92" s="11" t="s">
        <v>824</v>
      </c>
      <c r="D92" s="10" t="s">
        <v>823</v>
      </c>
      <c r="E92" s="2">
        <v>0</v>
      </c>
      <c r="F92" s="9" t="s">
        <v>606</v>
      </c>
      <c r="G92" s="2">
        <v>0</v>
      </c>
      <c r="H92" s="2">
        <v>0</v>
      </c>
      <c r="I92" s="9" t="s">
        <v>606</v>
      </c>
      <c r="J92" s="2">
        <v>0</v>
      </c>
      <c r="K92" s="2">
        <v>0</v>
      </c>
      <c r="L92" s="136" t="s">
        <v>606</v>
      </c>
      <c r="M92" s="113"/>
      <c r="N92" s="113"/>
      <c r="O92" s="113"/>
      <c r="P92" s="114"/>
      <c r="Q92" s="137">
        <v>0</v>
      </c>
      <c r="R92" s="114"/>
    </row>
    <row r="93" spans="1:18" ht="30" x14ac:dyDescent="0.2">
      <c r="A93" s="121" t="s">
        <v>822</v>
      </c>
      <c r="B93" s="114"/>
      <c r="C93" s="11" t="s">
        <v>821</v>
      </c>
      <c r="D93" s="10" t="s">
        <v>820</v>
      </c>
      <c r="E93" s="2">
        <v>0</v>
      </c>
      <c r="F93" s="2">
        <v>0</v>
      </c>
      <c r="G93" s="9" t="s">
        <v>606</v>
      </c>
      <c r="H93" s="2">
        <v>757.8</v>
      </c>
      <c r="I93" s="2">
        <v>757.8</v>
      </c>
      <c r="J93" s="9" t="s">
        <v>606</v>
      </c>
      <c r="K93" s="2">
        <v>757.75900000000001</v>
      </c>
      <c r="L93" s="137">
        <v>757.75900000000001</v>
      </c>
      <c r="M93" s="113"/>
      <c r="N93" s="113"/>
      <c r="O93" s="113"/>
      <c r="P93" s="114"/>
      <c r="Q93" s="136" t="s">
        <v>606</v>
      </c>
      <c r="R93" s="114"/>
    </row>
    <row r="94" spans="1:18" ht="60" x14ac:dyDescent="0.2">
      <c r="A94" s="121" t="s">
        <v>819</v>
      </c>
      <c r="B94" s="114"/>
      <c r="C94" s="11" t="s">
        <v>818</v>
      </c>
      <c r="D94" s="10"/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37">
        <v>0</v>
      </c>
      <c r="M94" s="113"/>
      <c r="N94" s="113"/>
      <c r="O94" s="113"/>
      <c r="P94" s="114"/>
      <c r="Q94" s="137">
        <v>0</v>
      </c>
      <c r="R94" s="114"/>
    </row>
    <row r="95" spans="1:18" ht="45" x14ac:dyDescent="0.2">
      <c r="A95" s="121" t="s">
        <v>817</v>
      </c>
      <c r="B95" s="114"/>
      <c r="C95" s="11" t="s">
        <v>816</v>
      </c>
      <c r="D95" s="10"/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137">
        <v>0</v>
      </c>
      <c r="M95" s="113"/>
      <c r="N95" s="113"/>
      <c r="O95" s="113"/>
      <c r="P95" s="114"/>
      <c r="Q95" s="137">
        <v>0</v>
      </c>
      <c r="R95" s="114"/>
    </row>
    <row r="96" spans="1:18" ht="15" x14ac:dyDescent="0.2">
      <c r="A96" s="121" t="s">
        <v>815</v>
      </c>
      <c r="B96" s="114"/>
      <c r="C96" s="11" t="s">
        <v>814</v>
      </c>
      <c r="D96" s="10"/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137">
        <v>0</v>
      </c>
      <c r="M96" s="113"/>
      <c r="N96" s="113"/>
      <c r="O96" s="113"/>
      <c r="P96" s="114"/>
      <c r="Q96" s="137">
        <v>0</v>
      </c>
      <c r="R96" s="114"/>
    </row>
    <row r="97" spans="1:18" ht="15" x14ac:dyDescent="0.2">
      <c r="A97" s="121" t="s">
        <v>813</v>
      </c>
      <c r="B97" s="114"/>
      <c r="C97" s="11" t="s">
        <v>812</v>
      </c>
      <c r="D97" s="10"/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137">
        <v>0</v>
      </c>
      <c r="M97" s="113"/>
      <c r="N97" s="113"/>
      <c r="O97" s="113"/>
      <c r="P97" s="114"/>
      <c r="Q97" s="137">
        <v>0</v>
      </c>
      <c r="R97" s="114"/>
    </row>
    <row r="98" spans="1:18" ht="15" x14ac:dyDescent="0.2">
      <c r="A98" s="121" t="s">
        <v>811</v>
      </c>
      <c r="B98" s="114"/>
      <c r="C98" s="11" t="s">
        <v>810</v>
      </c>
      <c r="D98" s="10"/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137">
        <v>0</v>
      </c>
      <c r="M98" s="113"/>
      <c r="N98" s="113"/>
      <c r="O98" s="113"/>
      <c r="P98" s="114"/>
      <c r="Q98" s="137">
        <v>0</v>
      </c>
      <c r="R98" s="114"/>
    </row>
    <row r="99" spans="1:18" ht="75" x14ac:dyDescent="0.2">
      <c r="A99" s="121" t="s">
        <v>809</v>
      </c>
      <c r="B99" s="114"/>
      <c r="C99" s="11" t="s">
        <v>808</v>
      </c>
      <c r="D99" s="10" t="s">
        <v>606</v>
      </c>
      <c r="E99" s="2">
        <v>12000</v>
      </c>
      <c r="F99" s="2">
        <v>12000</v>
      </c>
      <c r="G99" s="9" t="s">
        <v>606</v>
      </c>
      <c r="H99" s="2">
        <v>16052.1</v>
      </c>
      <c r="I99" s="2">
        <v>16052.1</v>
      </c>
      <c r="J99" s="9" t="s">
        <v>606</v>
      </c>
      <c r="K99" s="2">
        <v>4902.0410000000002</v>
      </c>
      <c r="L99" s="137">
        <v>4902.0410000000002</v>
      </c>
      <c r="M99" s="113"/>
      <c r="N99" s="113"/>
      <c r="O99" s="113"/>
      <c r="P99" s="114"/>
      <c r="Q99" s="136" t="s">
        <v>606</v>
      </c>
      <c r="R99" s="114"/>
    </row>
    <row r="100" spans="1:18" ht="45" x14ac:dyDescent="0.2">
      <c r="A100" s="121" t="s">
        <v>807</v>
      </c>
      <c r="B100" s="114"/>
      <c r="C100" s="11" t="s">
        <v>806</v>
      </c>
      <c r="D100" s="10"/>
      <c r="E100" s="2">
        <v>0</v>
      </c>
      <c r="F100" s="2">
        <v>0</v>
      </c>
      <c r="G100" s="9" t="s">
        <v>606</v>
      </c>
      <c r="H100" s="2">
        <v>0</v>
      </c>
      <c r="I100" s="2">
        <v>0</v>
      </c>
      <c r="J100" s="9" t="s">
        <v>606</v>
      </c>
      <c r="K100" s="2">
        <v>0</v>
      </c>
      <c r="L100" s="137">
        <v>0</v>
      </c>
      <c r="M100" s="113"/>
      <c r="N100" s="113"/>
      <c r="O100" s="113"/>
      <c r="P100" s="114"/>
      <c r="Q100" s="136" t="s">
        <v>606</v>
      </c>
      <c r="R100" s="114"/>
    </row>
    <row r="101" spans="1:18" ht="60" x14ac:dyDescent="0.2">
      <c r="A101" s="121" t="s">
        <v>805</v>
      </c>
      <c r="B101" s="114"/>
      <c r="C101" s="11" t="s">
        <v>804</v>
      </c>
      <c r="D101" s="10" t="s">
        <v>779</v>
      </c>
      <c r="E101" s="2">
        <v>0</v>
      </c>
      <c r="F101" s="2">
        <v>0</v>
      </c>
      <c r="G101" s="9" t="s">
        <v>606</v>
      </c>
      <c r="H101" s="2">
        <v>0</v>
      </c>
      <c r="I101" s="2">
        <v>0</v>
      </c>
      <c r="J101" s="9" t="s">
        <v>606</v>
      </c>
      <c r="K101" s="2">
        <v>0</v>
      </c>
      <c r="L101" s="137">
        <v>0</v>
      </c>
      <c r="M101" s="113"/>
      <c r="N101" s="113"/>
      <c r="O101" s="113"/>
      <c r="P101" s="114"/>
      <c r="Q101" s="136" t="s">
        <v>606</v>
      </c>
      <c r="R101" s="114"/>
    </row>
    <row r="102" spans="1:18" ht="75" x14ac:dyDescent="0.2">
      <c r="A102" s="121" t="s">
        <v>803</v>
      </c>
      <c r="B102" s="114"/>
      <c r="C102" s="11" t="s">
        <v>802</v>
      </c>
      <c r="D102" s="10" t="s">
        <v>776</v>
      </c>
      <c r="E102" s="2">
        <v>0</v>
      </c>
      <c r="F102" s="2">
        <v>0</v>
      </c>
      <c r="G102" s="9" t="s">
        <v>606</v>
      </c>
      <c r="H102" s="2">
        <v>0</v>
      </c>
      <c r="I102" s="2">
        <v>0</v>
      </c>
      <c r="J102" s="9" t="s">
        <v>606</v>
      </c>
      <c r="K102" s="2">
        <v>0</v>
      </c>
      <c r="L102" s="137">
        <v>0</v>
      </c>
      <c r="M102" s="113"/>
      <c r="N102" s="113"/>
      <c r="O102" s="113"/>
      <c r="P102" s="114"/>
      <c r="Q102" s="136" t="s">
        <v>606</v>
      </c>
      <c r="R102" s="114"/>
    </row>
    <row r="103" spans="1:18" ht="90" x14ac:dyDescent="0.2">
      <c r="A103" s="121" t="s">
        <v>801</v>
      </c>
      <c r="B103" s="114"/>
      <c r="C103" s="11" t="s">
        <v>800</v>
      </c>
      <c r="D103" s="10" t="s">
        <v>606</v>
      </c>
      <c r="E103" s="2">
        <v>12000</v>
      </c>
      <c r="F103" s="2">
        <v>12000</v>
      </c>
      <c r="G103" s="9" t="s">
        <v>606</v>
      </c>
      <c r="H103" s="2">
        <v>16052.1</v>
      </c>
      <c r="I103" s="2">
        <v>16052.1</v>
      </c>
      <c r="J103" s="9" t="s">
        <v>606</v>
      </c>
      <c r="K103" s="2">
        <v>4902.0410000000002</v>
      </c>
      <c r="L103" s="137">
        <v>4902.0410000000002</v>
      </c>
      <c r="M103" s="113"/>
      <c r="N103" s="113"/>
      <c r="O103" s="113"/>
      <c r="P103" s="114"/>
      <c r="Q103" s="136" t="s">
        <v>606</v>
      </c>
      <c r="R103" s="114"/>
    </row>
    <row r="104" spans="1:18" ht="30" x14ac:dyDescent="0.2">
      <c r="A104" s="121" t="s">
        <v>799</v>
      </c>
      <c r="B104" s="114"/>
      <c r="C104" s="11" t="s">
        <v>798</v>
      </c>
      <c r="D104" s="10" t="s">
        <v>797</v>
      </c>
      <c r="E104" s="2">
        <v>0</v>
      </c>
      <c r="F104" s="2">
        <v>0</v>
      </c>
      <c r="G104" s="9" t="s">
        <v>606</v>
      </c>
      <c r="H104" s="2">
        <v>0</v>
      </c>
      <c r="I104" s="2">
        <v>0</v>
      </c>
      <c r="J104" s="9" t="s">
        <v>606</v>
      </c>
      <c r="K104" s="2">
        <v>0</v>
      </c>
      <c r="L104" s="137">
        <v>0</v>
      </c>
      <c r="M104" s="113"/>
      <c r="N104" s="113"/>
      <c r="O104" s="113"/>
      <c r="P104" s="114"/>
      <c r="Q104" s="136" t="s">
        <v>606</v>
      </c>
      <c r="R104" s="114"/>
    </row>
    <row r="105" spans="1:18" ht="45" x14ac:dyDescent="0.2">
      <c r="A105" s="121" t="s">
        <v>796</v>
      </c>
      <c r="B105" s="114"/>
      <c r="C105" s="11" t="s">
        <v>795</v>
      </c>
      <c r="D105" s="10" t="s">
        <v>794</v>
      </c>
      <c r="E105" s="2">
        <v>0</v>
      </c>
      <c r="F105" s="2">
        <v>0</v>
      </c>
      <c r="G105" s="9" t="s">
        <v>606</v>
      </c>
      <c r="H105" s="2">
        <v>0</v>
      </c>
      <c r="I105" s="2">
        <v>0</v>
      </c>
      <c r="J105" s="9" t="s">
        <v>606</v>
      </c>
      <c r="K105" s="2">
        <v>0</v>
      </c>
      <c r="L105" s="137">
        <v>0</v>
      </c>
      <c r="M105" s="113"/>
      <c r="N105" s="113"/>
      <c r="O105" s="113"/>
      <c r="P105" s="114"/>
      <c r="Q105" s="136" t="s">
        <v>606</v>
      </c>
      <c r="R105" s="114"/>
    </row>
    <row r="106" spans="1:18" ht="30" x14ac:dyDescent="0.2">
      <c r="A106" s="121" t="s">
        <v>793</v>
      </c>
      <c r="B106" s="114"/>
      <c r="C106" s="11" t="s">
        <v>792</v>
      </c>
      <c r="D106" s="10" t="s">
        <v>791</v>
      </c>
      <c r="E106" s="2">
        <v>0</v>
      </c>
      <c r="F106" s="2">
        <v>0</v>
      </c>
      <c r="G106" s="9" t="s">
        <v>606</v>
      </c>
      <c r="H106" s="2">
        <v>0</v>
      </c>
      <c r="I106" s="2">
        <v>0</v>
      </c>
      <c r="J106" s="9" t="s">
        <v>606</v>
      </c>
      <c r="K106" s="2">
        <v>0</v>
      </c>
      <c r="L106" s="137">
        <v>0</v>
      </c>
      <c r="M106" s="113"/>
      <c r="N106" s="113"/>
      <c r="O106" s="113"/>
      <c r="P106" s="114"/>
      <c r="Q106" s="136" t="s">
        <v>606</v>
      </c>
      <c r="R106" s="114"/>
    </row>
    <row r="107" spans="1:18" ht="15" x14ac:dyDescent="0.2">
      <c r="A107" s="121" t="s">
        <v>790</v>
      </c>
      <c r="B107" s="114"/>
      <c r="C107" s="11" t="s">
        <v>789</v>
      </c>
      <c r="D107" s="10" t="s">
        <v>788</v>
      </c>
      <c r="E107" s="2">
        <v>12000</v>
      </c>
      <c r="F107" s="2">
        <v>12000</v>
      </c>
      <c r="G107" s="9" t="s">
        <v>606</v>
      </c>
      <c r="H107" s="2">
        <v>16052.1</v>
      </c>
      <c r="I107" s="2">
        <v>16052.1</v>
      </c>
      <c r="J107" s="9" t="s">
        <v>606</v>
      </c>
      <c r="K107" s="2">
        <v>4902.0410000000002</v>
      </c>
      <c r="L107" s="137">
        <v>4902.0410000000002</v>
      </c>
      <c r="M107" s="113"/>
      <c r="N107" s="113"/>
      <c r="O107" s="113"/>
      <c r="P107" s="114"/>
      <c r="Q107" s="136" t="s">
        <v>606</v>
      </c>
      <c r="R107" s="114"/>
    </row>
    <row r="108" spans="1:18" ht="30" x14ac:dyDescent="0.2">
      <c r="A108" s="121" t="s">
        <v>787</v>
      </c>
      <c r="B108" s="114"/>
      <c r="C108" s="11" t="s">
        <v>786</v>
      </c>
      <c r="D108" s="10" t="s">
        <v>606</v>
      </c>
      <c r="E108" s="2">
        <v>0</v>
      </c>
      <c r="F108" s="2">
        <v>0</v>
      </c>
      <c r="G108" s="9" t="s">
        <v>606</v>
      </c>
      <c r="H108" s="2">
        <v>0</v>
      </c>
      <c r="I108" s="2">
        <v>0</v>
      </c>
      <c r="J108" s="9" t="s">
        <v>606</v>
      </c>
      <c r="K108" s="2">
        <v>0</v>
      </c>
      <c r="L108" s="137">
        <v>0</v>
      </c>
      <c r="M108" s="113"/>
      <c r="N108" s="113"/>
      <c r="O108" s="113"/>
      <c r="P108" s="114"/>
      <c r="Q108" s="136" t="s">
        <v>606</v>
      </c>
      <c r="R108" s="114"/>
    </row>
    <row r="109" spans="1:18" ht="15" x14ac:dyDescent="0.2">
      <c r="A109" s="121" t="s">
        <v>785</v>
      </c>
      <c r="B109" s="114"/>
      <c r="C109" s="11" t="s">
        <v>784</v>
      </c>
      <c r="D109" s="10" t="s">
        <v>752</v>
      </c>
      <c r="E109" s="2">
        <v>0</v>
      </c>
      <c r="F109" s="2">
        <v>0</v>
      </c>
      <c r="G109" s="9" t="s">
        <v>606</v>
      </c>
      <c r="H109" s="2">
        <v>0</v>
      </c>
      <c r="I109" s="2">
        <v>0</v>
      </c>
      <c r="J109" s="9" t="s">
        <v>606</v>
      </c>
      <c r="K109" s="2">
        <v>0</v>
      </c>
      <c r="L109" s="137">
        <v>0</v>
      </c>
      <c r="M109" s="113"/>
      <c r="N109" s="113"/>
      <c r="O109" s="113"/>
      <c r="P109" s="114"/>
      <c r="Q109" s="136" t="s">
        <v>606</v>
      </c>
      <c r="R109" s="114"/>
    </row>
    <row r="110" spans="1:18" ht="60" x14ac:dyDescent="0.2">
      <c r="A110" s="121" t="s">
        <v>783</v>
      </c>
      <c r="B110" s="114"/>
      <c r="C110" s="11" t="s">
        <v>782</v>
      </c>
      <c r="D110" s="10" t="s">
        <v>606</v>
      </c>
      <c r="E110" s="2">
        <v>201510</v>
      </c>
      <c r="F110" s="2">
        <v>201510</v>
      </c>
      <c r="G110" s="9" t="s">
        <v>606</v>
      </c>
      <c r="H110" s="2">
        <v>201610</v>
      </c>
      <c r="I110" s="2">
        <v>201610</v>
      </c>
      <c r="J110" s="9" t="s">
        <v>606</v>
      </c>
      <c r="K110" s="2">
        <v>9046.0159999999996</v>
      </c>
      <c r="L110" s="137">
        <v>9046.0159999999996</v>
      </c>
      <c r="M110" s="113"/>
      <c r="N110" s="113"/>
      <c r="O110" s="113"/>
      <c r="P110" s="114"/>
      <c r="Q110" s="136" t="s">
        <v>606</v>
      </c>
      <c r="R110" s="114"/>
    </row>
    <row r="111" spans="1:18" ht="90" x14ac:dyDescent="0.2">
      <c r="A111" s="121" t="s">
        <v>781</v>
      </c>
      <c r="B111" s="114"/>
      <c r="C111" s="11" t="s">
        <v>780</v>
      </c>
      <c r="D111" s="10" t="s">
        <v>606</v>
      </c>
      <c r="E111" s="2">
        <v>2000</v>
      </c>
      <c r="F111" s="2">
        <v>2000</v>
      </c>
      <c r="G111" s="2">
        <v>0</v>
      </c>
      <c r="H111" s="2">
        <v>2000</v>
      </c>
      <c r="I111" s="2">
        <v>2000</v>
      </c>
      <c r="J111" s="2">
        <v>0</v>
      </c>
      <c r="K111" s="2">
        <v>0</v>
      </c>
      <c r="L111" s="137">
        <v>0</v>
      </c>
      <c r="M111" s="113"/>
      <c r="N111" s="113"/>
      <c r="O111" s="113"/>
      <c r="P111" s="114"/>
      <c r="Q111" s="137">
        <v>0</v>
      </c>
      <c r="R111" s="114"/>
    </row>
    <row r="112" spans="1:18" ht="105" x14ac:dyDescent="0.2">
      <c r="A112" s="121" t="s">
        <v>779</v>
      </c>
      <c r="B112" s="114"/>
      <c r="C112" s="11" t="s">
        <v>778</v>
      </c>
      <c r="D112" s="10" t="s">
        <v>777</v>
      </c>
      <c r="E112" s="2">
        <v>0</v>
      </c>
      <c r="F112" s="2">
        <v>0</v>
      </c>
      <c r="G112" s="9" t="s">
        <v>606</v>
      </c>
      <c r="H112" s="2">
        <v>0</v>
      </c>
      <c r="I112" s="2">
        <v>0</v>
      </c>
      <c r="J112" s="9" t="s">
        <v>606</v>
      </c>
      <c r="K112" s="2">
        <v>0</v>
      </c>
      <c r="L112" s="137">
        <v>0</v>
      </c>
      <c r="M112" s="113"/>
      <c r="N112" s="113"/>
      <c r="O112" s="113"/>
      <c r="P112" s="114"/>
      <c r="Q112" s="136" t="s">
        <v>606</v>
      </c>
      <c r="R112" s="114"/>
    </row>
    <row r="113" spans="1:18" ht="45" x14ac:dyDescent="0.2">
      <c r="A113" s="121" t="s">
        <v>776</v>
      </c>
      <c r="B113" s="114"/>
      <c r="C113" s="11" t="s">
        <v>775</v>
      </c>
      <c r="D113" s="10" t="s">
        <v>774</v>
      </c>
      <c r="E113" s="2">
        <v>2000</v>
      </c>
      <c r="F113" s="2">
        <v>2000</v>
      </c>
      <c r="G113" s="9" t="s">
        <v>606</v>
      </c>
      <c r="H113" s="2">
        <v>2000</v>
      </c>
      <c r="I113" s="2">
        <v>2000</v>
      </c>
      <c r="J113" s="9" t="s">
        <v>606</v>
      </c>
      <c r="K113" s="2">
        <v>0</v>
      </c>
      <c r="L113" s="137">
        <v>0</v>
      </c>
      <c r="M113" s="113"/>
      <c r="N113" s="113"/>
      <c r="O113" s="113"/>
      <c r="P113" s="114"/>
      <c r="Q113" s="136" t="s">
        <v>606</v>
      </c>
      <c r="R113" s="114"/>
    </row>
    <row r="114" spans="1:18" ht="120" x14ac:dyDescent="0.2">
      <c r="A114" s="121" t="s">
        <v>773</v>
      </c>
      <c r="B114" s="114"/>
      <c r="C114" s="11" t="s">
        <v>772</v>
      </c>
      <c r="D114" s="10" t="s">
        <v>606</v>
      </c>
      <c r="E114" s="2">
        <v>19510</v>
      </c>
      <c r="F114" s="2">
        <v>19510</v>
      </c>
      <c r="G114" s="9" t="s">
        <v>606</v>
      </c>
      <c r="H114" s="2">
        <v>19610</v>
      </c>
      <c r="I114" s="2">
        <v>19610</v>
      </c>
      <c r="J114" s="9" t="s">
        <v>606</v>
      </c>
      <c r="K114" s="2">
        <v>9046.0159999999996</v>
      </c>
      <c r="L114" s="137">
        <v>9046.0159999999996</v>
      </c>
      <c r="M114" s="113"/>
      <c r="N114" s="113"/>
      <c r="O114" s="113"/>
      <c r="P114" s="114"/>
      <c r="Q114" s="136" t="s">
        <v>606</v>
      </c>
      <c r="R114" s="114"/>
    </row>
    <row r="115" spans="1:18" ht="15" x14ac:dyDescent="0.2">
      <c r="A115" s="121" t="s">
        <v>771</v>
      </c>
      <c r="B115" s="114"/>
      <c r="C115" s="11" t="s">
        <v>770</v>
      </c>
      <c r="D115" s="10" t="s">
        <v>769</v>
      </c>
      <c r="E115" s="2">
        <v>0</v>
      </c>
      <c r="F115" s="2">
        <v>0</v>
      </c>
      <c r="G115" s="9" t="s">
        <v>606</v>
      </c>
      <c r="H115" s="2">
        <v>0</v>
      </c>
      <c r="I115" s="2">
        <v>0</v>
      </c>
      <c r="J115" s="9" t="s">
        <v>606</v>
      </c>
      <c r="K115" s="2">
        <v>0</v>
      </c>
      <c r="L115" s="137">
        <v>0</v>
      </c>
      <c r="M115" s="113"/>
      <c r="N115" s="113"/>
      <c r="O115" s="113"/>
      <c r="P115" s="114"/>
      <c r="Q115" s="136" t="s">
        <v>606</v>
      </c>
      <c r="R115" s="114"/>
    </row>
    <row r="116" spans="1:18" ht="15" x14ac:dyDescent="0.2">
      <c r="A116" s="121" t="s">
        <v>768</v>
      </c>
      <c r="B116" s="114"/>
      <c r="C116" s="11" t="s">
        <v>767</v>
      </c>
      <c r="D116" s="10" t="s">
        <v>766</v>
      </c>
      <c r="E116" s="2">
        <v>500</v>
      </c>
      <c r="F116" s="2">
        <v>500</v>
      </c>
      <c r="G116" s="9" t="s">
        <v>606</v>
      </c>
      <c r="H116" s="2">
        <v>500</v>
      </c>
      <c r="I116" s="2">
        <v>500</v>
      </c>
      <c r="J116" s="9" t="s">
        <v>606</v>
      </c>
      <c r="K116" s="2">
        <v>9</v>
      </c>
      <c r="L116" s="137">
        <v>9</v>
      </c>
      <c r="M116" s="113"/>
      <c r="N116" s="113"/>
      <c r="O116" s="113"/>
      <c r="P116" s="114"/>
      <c r="Q116" s="136" t="s">
        <v>606</v>
      </c>
      <c r="R116" s="114"/>
    </row>
    <row r="117" spans="1:18" ht="15" x14ac:dyDescent="0.2">
      <c r="A117" s="121" t="s">
        <v>765</v>
      </c>
      <c r="B117" s="114"/>
      <c r="C117" s="11" t="s">
        <v>764</v>
      </c>
      <c r="D117" s="10" t="s">
        <v>763</v>
      </c>
      <c r="E117" s="2">
        <v>19010</v>
      </c>
      <c r="F117" s="2">
        <v>19010</v>
      </c>
      <c r="G117" s="9" t="s">
        <v>606</v>
      </c>
      <c r="H117" s="2">
        <v>19110</v>
      </c>
      <c r="I117" s="2">
        <v>19110</v>
      </c>
      <c r="J117" s="9" t="s">
        <v>606</v>
      </c>
      <c r="K117" s="2">
        <v>9037.0159999999996</v>
      </c>
      <c r="L117" s="137">
        <v>9037.0159999999996</v>
      </c>
      <c r="M117" s="113"/>
      <c r="N117" s="113"/>
      <c r="O117" s="113"/>
      <c r="P117" s="114"/>
      <c r="Q117" s="136" t="s">
        <v>606</v>
      </c>
      <c r="R117" s="114"/>
    </row>
    <row r="118" spans="1:18" ht="60" x14ac:dyDescent="0.2">
      <c r="A118" s="121" t="s">
        <v>762</v>
      </c>
      <c r="B118" s="114"/>
      <c r="C118" s="11" t="s">
        <v>761</v>
      </c>
      <c r="D118" s="10" t="s">
        <v>760</v>
      </c>
      <c r="E118" s="2">
        <v>0</v>
      </c>
      <c r="F118" s="2">
        <v>0</v>
      </c>
      <c r="G118" s="9" t="s">
        <v>606</v>
      </c>
      <c r="H118" s="2">
        <v>0</v>
      </c>
      <c r="I118" s="2">
        <v>0</v>
      </c>
      <c r="J118" s="9" t="s">
        <v>606</v>
      </c>
      <c r="K118" s="2">
        <v>0</v>
      </c>
      <c r="L118" s="137">
        <v>0</v>
      </c>
      <c r="M118" s="113"/>
      <c r="N118" s="113"/>
      <c r="O118" s="113"/>
      <c r="P118" s="114"/>
      <c r="Q118" s="136" t="s">
        <v>606</v>
      </c>
      <c r="R118" s="114"/>
    </row>
    <row r="119" spans="1:18" ht="60" x14ac:dyDescent="0.2">
      <c r="A119" s="121" t="s">
        <v>759</v>
      </c>
      <c r="B119" s="114"/>
      <c r="C119" s="11" t="s">
        <v>758</v>
      </c>
      <c r="D119" s="10" t="s">
        <v>606</v>
      </c>
      <c r="E119" s="2">
        <v>0</v>
      </c>
      <c r="F119" s="2">
        <v>0</v>
      </c>
      <c r="G119" s="9" t="s">
        <v>606</v>
      </c>
      <c r="H119" s="2">
        <v>0</v>
      </c>
      <c r="I119" s="2">
        <v>0</v>
      </c>
      <c r="J119" s="9" t="s">
        <v>606</v>
      </c>
      <c r="K119" s="2">
        <v>0</v>
      </c>
      <c r="L119" s="137">
        <v>0</v>
      </c>
      <c r="M119" s="113"/>
      <c r="N119" s="113"/>
      <c r="O119" s="113"/>
      <c r="P119" s="114"/>
      <c r="Q119" s="136" t="s">
        <v>606</v>
      </c>
      <c r="R119" s="114"/>
    </row>
    <row r="120" spans="1:18" ht="45" x14ac:dyDescent="0.2">
      <c r="A120" s="121" t="s">
        <v>757</v>
      </c>
      <c r="B120" s="114"/>
      <c r="C120" s="11" t="s">
        <v>756</v>
      </c>
      <c r="D120" s="10" t="s">
        <v>755</v>
      </c>
      <c r="E120" s="2">
        <v>0</v>
      </c>
      <c r="F120" s="2">
        <v>0</v>
      </c>
      <c r="G120" s="9" t="s">
        <v>606</v>
      </c>
      <c r="H120" s="2">
        <v>0</v>
      </c>
      <c r="I120" s="2">
        <v>0</v>
      </c>
      <c r="J120" s="9" t="s">
        <v>606</v>
      </c>
      <c r="K120" s="2">
        <v>0</v>
      </c>
      <c r="L120" s="137">
        <v>0</v>
      </c>
      <c r="M120" s="113"/>
      <c r="N120" s="113"/>
      <c r="O120" s="113"/>
      <c r="P120" s="114"/>
      <c r="Q120" s="136" t="s">
        <v>606</v>
      </c>
      <c r="R120" s="114"/>
    </row>
    <row r="121" spans="1:18" ht="105" x14ac:dyDescent="0.2">
      <c r="A121" s="121" t="s">
        <v>754</v>
      </c>
      <c r="B121" s="114"/>
      <c r="C121" s="11" t="s">
        <v>753</v>
      </c>
      <c r="D121" s="10" t="s">
        <v>606</v>
      </c>
      <c r="E121" s="2">
        <v>10000</v>
      </c>
      <c r="F121" s="2">
        <v>10000</v>
      </c>
      <c r="G121" s="9" t="s">
        <v>606</v>
      </c>
      <c r="H121" s="2">
        <v>10000</v>
      </c>
      <c r="I121" s="2">
        <v>10000</v>
      </c>
      <c r="J121" s="9" t="s">
        <v>606</v>
      </c>
      <c r="K121" s="2">
        <v>0</v>
      </c>
      <c r="L121" s="137">
        <v>0</v>
      </c>
      <c r="M121" s="113"/>
      <c r="N121" s="113"/>
      <c r="O121" s="113"/>
      <c r="P121" s="114"/>
      <c r="Q121" s="136" t="s">
        <v>606</v>
      </c>
      <c r="R121" s="114"/>
    </row>
    <row r="122" spans="1:18" ht="60" x14ac:dyDescent="0.2">
      <c r="A122" s="121" t="s">
        <v>752</v>
      </c>
      <c r="B122" s="114"/>
      <c r="C122" s="11" t="s">
        <v>751</v>
      </c>
      <c r="D122" s="10" t="s">
        <v>750</v>
      </c>
      <c r="E122" s="2">
        <v>10000</v>
      </c>
      <c r="F122" s="2">
        <v>10000</v>
      </c>
      <c r="G122" s="9" t="s">
        <v>606</v>
      </c>
      <c r="H122" s="2">
        <v>10000</v>
      </c>
      <c r="I122" s="2">
        <v>10000</v>
      </c>
      <c r="J122" s="9" t="s">
        <v>606</v>
      </c>
      <c r="K122" s="2">
        <v>0</v>
      </c>
      <c r="L122" s="137">
        <v>0</v>
      </c>
      <c r="M122" s="113"/>
      <c r="N122" s="113"/>
      <c r="O122" s="113"/>
      <c r="P122" s="114"/>
      <c r="Q122" s="136" t="s">
        <v>606</v>
      </c>
      <c r="R122" s="114"/>
    </row>
    <row r="123" spans="1:18" ht="60" x14ac:dyDescent="0.2">
      <c r="A123" s="121" t="s">
        <v>749</v>
      </c>
      <c r="B123" s="114"/>
      <c r="C123" s="11" t="s">
        <v>748</v>
      </c>
      <c r="D123" s="10" t="s">
        <v>747</v>
      </c>
      <c r="E123" s="2">
        <v>0</v>
      </c>
      <c r="F123" s="2">
        <v>0</v>
      </c>
      <c r="G123" s="9" t="s">
        <v>606</v>
      </c>
      <c r="H123" s="2">
        <v>0</v>
      </c>
      <c r="I123" s="2">
        <v>0</v>
      </c>
      <c r="J123" s="9" t="s">
        <v>606</v>
      </c>
      <c r="K123" s="2">
        <v>0</v>
      </c>
      <c r="L123" s="137">
        <v>0</v>
      </c>
      <c r="M123" s="113"/>
      <c r="N123" s="113"/>
      <c r="O123" s="113"/>
      <c r="P123" s="114"/>
      <c r="Q123" s="136" t="s">
        <v>606</v>
      </c>
      <c r="R123" s="114"/>
    </row>
    <row r="124" spans="1:18" ht="120" x14ac:dyDescent="0.2">
      <c r="A124" s="121" t="s">
        <v>746</v>
      </c>
      <c r="B124" s="114"/>
      <c r="C124" s="11" t="s">
        <v>745</v>
      </c>
      <c r="D124" s="10" t="s">
        <v>606</v>
      </c>
      <c r="E124" s="2">
        <v>0</v>
      </c>
      <c r="F124" s="2">
        <v>0</v>
      </c>
      <c r="G124" s="9" t="s">
        <v>606</v>
      </c>
      <c r="H124" s="2">
        <v>0</v>
      </c>
      <c r="I124" s="2">
        <v>0</v>
      </c>
      <c r="J124" s="9" t="s">
        <v>606</v>
      </c>
      <c r="K124" s="2">
        <v>0</v>
      </c>
      <c r="L124" s="137">
        <v>0</v>
      </c>
      <c r="M124" s="113"/>
      <c r="N124" s="113"/>
      <c r="O124" s="113"/>
      <c r="P124" s="114"/>
      <c r="Q124" s="136" t="s">
        <v>606</v>
      </c>
      <c r="R124" s="114"/>
    </row>
    <row r="125" spans="1:18" ht="90" x14ac:dyDescent="0.2">
      <c r="A125" s="121" t="s">
        <v>744</v>
      </c>
      <c r="B125" s="114"/>
      <c r="C125" s="11" t="s">
        <v>743</v>
      </c>
      <c r="D125" s="10" t="s">
        <v>742</v>
      </c>
      <c r="E125" s="2">
        <v>0</v>
      </c>
      <c r="F125" s="2">
        <v>0</v>
      </c>
      <c r="G125" s="9" t="s">
        <v>606</v>
      </c>
      <c r="H125" s="2">
        <v>0</v>
      </c>
      <c r="I125" s="2">
        <v>0</v>
      </c>
      <c r="J125" s="9" t="s">
        <v>606</v>
      </c>
      <c r="K125" s="2">
        <v>0</v>
      </c>
      <c r="L125" s="137">
        <v>0</v>
      </c>
      <c r="M125" s="113"/>
      <c r="N125" s="113"/>
      <c r="O125" s="113"/>
      <c r="P125" s="114"/>
      <c r="Q125" s="136" t="s">
        <v>606</v>
      </c>
      <c r="R125" s="114"/>
    </row>
    <row r="126" spans="1:18" ht="30" x14ac:dyDescent="0.2">
      <c r="A126" s="121" t="s">
        <v>741</v>
      </c>
      <c r="B126" s="114"/>
      <c r="C126" s="11" t="s">
        <v>740</v>
      </c>
      <c r="D126" s="10" t="s">
        <v>606</v>
      </c>
      <c r="E126" s="2">
        <v>0</v>
      </c>
      <c r="F126" s="2">
        <v>0</v>
      </c>
      <c r="G126" s="9" t="s">
        <v>606</v>
      </c>
      <c r="H126" s="2">
        <v>0</v>
      </c>
      <c r="I126" s="2">
        <v>0</v>
      </c>
      <c r="J126" s="9" t="s">
        <v>606</v>
      </c>
      <c r="K126" s="2">
        <v>0</v>
      </c>
      <c r="L126" s="137">
        <v>0</v>
      </c>
      <c r="M126" s="113"/>
      <c r="N126" s="113"/>
      <c r="O126" s="113"/>
      <c r="P126" s="114"/>
      <c r="Q126" s="136" t="s">
        <v>606</v>
      </c>
      <c r="R126" s="114"/>
    </row>
    <row r="127" spans="1:18" ht="15" x14ac:dyDescent="0.2">
      <c r="A127" s="121" t="s">
        <v>739</v>
      </c>
      <c r="B127" s="114"/>
      <c r="C127" s="11" t="s">
        <v>738</v>
      </c>
      <c r="D127" s="10" t="s">
        <v>737</v>
      </c>
      <c r="E127" s="2">
        <v>0</v>
      </c>
      <c r="F127" s="2">
        <v>0</v>
      </c>
      <c r="G127" s="9" t="s">
        <v>606</v>
      </c>
      <c r="H127" s="2">
        <v>0</v>
      </c>
      <c r="I127" s="2">
        <v>0</v>
      </c>
      <c r="J127" s="9" t="s">
        <v>606</v>
      </c>
      <c r="K127" s="2">
        <v>0</v>
      </c>
      <c r="L127" s="137">
        <v>0</v>
      </c>
      <c r="M127" s="113"/>
      <c r="N127" s="113"/>
      <c r="O127" s="113"/>
      <c r="P127" s="114"/>
      <c r="Q127" s="136" t="s">
        <v>606</v>
      </c>
      <c r="R127" s="114"/>
    </row>
    <row r="128" spans="1:18" ht="45" x14ac:dyDescent="0.2">
      <c r="A128" s="121" t="s">
        <v>736</v>
      </c>
      <c r="B128" s="114"/>
      <c r="C128" s="11" t="s">
        <v>735</v>
      </c>
      <c r="D128" s="10" t="s">
        <v>606</v>
      </c>
      <c r="E128" s="2">
        <v>170000</v>
      </c>
      <c r="F128" s="2">
        <v>170000</v>
      </c>
      <c r="G128" s="2">
        <v>0</v>
      </c>
      <c r="H128" s="2">
        <v>170000</v>
      </c>
      <c r="I128" s="2">
        <v>170000</v>
      </c>
      <c r="J128" s="2">
        <v>0</v>
      </c>
      <c r="K128" s="2">
        <v>0</v>
      </c>
      <c r="L128" s="137">
        <v>0</v>
      </c>
      <c r="M128" s="113"/>
      <c r="N128" s="113"/>
      <c r="O128" s="113"/>
      <c r="P128" s="114"/>
      <c r="Q128" s="137">
        <v>0</v>
      </c>
      <c r="R128" s="114"/>
    </row>
    <row r="129" spans="1:18" ht="30" x14ac:dyDescent="0.2">
      <c r="A129" s="121" t="s">
        <v>734</v>
      </c>
      <c r="B129" s="114"/>
      <c r="C129" s="11" t="s">
        <v>733</v>
      </c>
      <c r="D129" s="10" t="s">
        <v>730</v>
      </c>
      <c r="E129" s="2">
        <v>170000</v>
      </c>
      <c r="F129" s="2">
        <v>170000</v>
      </c>
      <c r="G129" s="9" t="s">
        <v>606</v>
      </c>
      <c r="H129" s="2">
        <v>170000</v>
      </c>
      <c r="I129" s="2">
        <v>170000</v>
      </c>
      <c r="J129" s="9" t="s">
        <v>606</v>
      </c>
      <c r="K129" s="2">
        <v>0</v>
      </c>
      <c r="L129" s="137">
        <v>0</v>
      </c>
      <c r="M129" s="113"/>
      <c r="N129" s="113"/>
      <c r="O129" s="113"/>
      <c r="P129" s="114"/>
      <c r="Q129" s="136" t="s">
        <v>606</v>
      </c>
      <c r="R129" s="114"/>
    </row>
    <row r="130" spans="1:18" ht="30" x14ac:dyDescent="0.2">
      <c r="A130" s="121" t="s">
        <v>732</v>
      </c>
      <c r="B130" s="114"/>
      <c r="C130" s="11" t="s">
        <v>731</v>
      </c>
      <c r="D130" s="10" t="s">
        <v>730</v>
      </c>
      <c r="E130" s="2">
        <v>0</v>
      </c>
      <c r="F130" s="9" t="s">
        <v>606</v>
      </c>
      <c r="G130" s="2">
        <v>0</v>
      </c>
      <c r="H130" s="2">
        <v>0</v>
      </c>
      <c r="I130" s="9" t="s">
        <v>606</v>
      </c>
      <c r="J130" s="2">
        <v>0</v>
      </c>
      <c r="K130" s="2">
        <v>0</v>
      </c>
      <c r="L130" s="136" t="s">
        <v>606</v>
      </c>
      <c r="M130" s="113"/>
      <c r="N130" s="113"/>
      <c r="O130" s="113"/>
      <c r="P130" s="114"/>
      <c r="Q130" s="137">
        <v>0</v>
      </c>
      <c r="R130" s="114"/>
    </row>
    <row r="131" spans="1:18" ht="75" x14ac:dyDescent="0.2">
      <c r="A131" s="121" t="s">
        <v>729</v>
      </c>
      <c r="B131" s="114"/>
      <c r="C131" s="11" t="s">
        <v>728</v>
      </c>
      <c r="D131" s="10" t="s">
        <v>606</v>
      </c>
      <c r="E131" s="2">
        <v>0</v>
      </c>
      <c r="F131" s="2">
        <v>0</v>
      </c>
      <c r="G131" s="9" t="s">
        <v>606</v>
      </c>
      <c r="H131" s="2">
        <v>0</v>
      </c>
      <c r="I131" s="2">
        <v>0</v>
      </c>
      <c r="J131" s="9" t="s">
        <v>606</v>
      </c>
      <c r="K131" s="2">
        <v>0</v>
      </c>
      <c r="L131" s="137">
        <v>0</v>
      </c>
      <c r="M131" s="113"/>
      <c r="N131" s="113"/>
      <c r="O131" s="113"/>
      <c r="P131" s="114"/>
      <c r="Q131" s="136" t="s">
        <v>606</v>
      </c>
      <c r="R131" s="114"/>
    </row>
    <row r="132" spans="1:18" ht="75" x14ac:dyDescent="0.2">
      <c r="A132" s="121" t="s">
        <v>727</v>
      </c>
      <c r="B132" s="114"/>
      <c r="C132" s="11" t="s">
        <v>726</v>
      </c>
      <c r="D132" s="10" t="s">
        <v>606</v>
      </c>
      <c r="E132" s="2">
        <v>3117674.1</v>
      </c>
      <c r="F132" s="9" t="s">
        <v>606</v>
      </c>
      <c r="G132" s="2">
        <v>3117674.1</v>
      </c>
      <c r="H132" s="2">
        <v>3388645</v>
      </c>
      <c r="I132" s="9" t="s">
        <v>606</v>
      </c>
      <c r="J132" s="2">
        <v>3388645</v>
      </c>
      <c r="K132" s="2">
        <v>411206.86800000002</v>
      </c>
      <c r="L132" s="136" t="s">
        <v>606</v>
      </c>
      <c r="M132" s="113"/>
      <c r="N132" s="113"/>
      <c r="O132" s="113"/>
      <c r="P132" s="114"/>
      <c r="Q132" s="137">
        <v>411206.86800000002</v>
      </c>
      <c r="R132" s="114"/>
    </row>
    <row r="133" spans="1:18" ht="60" x14ac:dyDescent="0.2">
      <c r="A133" s="121" t="s">
        <v>725</v>
      </c>
      <c r="B133" s="114"/>
      <c r="C133" s="11" t="s">
        <v>724</v>
      </c>
      <c r="D133" s="10" t="s">
        <v>606</v>
      </c>
      <c r="E133" s="2">
        <v>3117674.1</v>
      </c>
      <c r="F133" s="9" t="s">
        <v>606</v>
      </c>
      <c r="G133" s="2">
        <v>3117674.1</v>
      </c>
      <c r="H133" s="2">
        <v>3388645</v>
      </c>
      <c r="I133" s="9" t="s">
        <v>606</v>
      </c>
      <c r="J133" s="2">
        <v>3388645</v>
      </c>
      <c r="K133" s="2">
        <v>411206.86800000002</v>
      </c>
      <c r="L133" s="136" t="s">
        <v>606</v>
      </c>
      <c r="M133" s="113"/>
      <c r="N133" s="113"/>
      <c r="O133" s="113"/>
      <c r="P133" s="114"/>
      <c r="Q133" s="137">
        <v>411206.86800000002</v>
      </c>
      <c r="R133" s="114"/>
    </row>
    <row r="134" spans="1:18" ht="60" x14ac:dyDescent="0.2">
      <c r="A134" s="121" t="s">
        <v>723</v>
      </c>
      <c r="B134" s="114"/>
      <c r="C134" s="11" t="s">
        <v>722</v>
      </c>
      <c r="D134" s="10" t="s">
        <v>606</v>
      </c>
      <c r="E134" s="2">
        <v>2751481.1</v>
      </c>
      <c r="F134" s="2">
        <v>0</v>
      </c>
      <c r="G134" s="2">
        <v>2751481.1</v>
      </c>
      <c r="H134" s="2">
        <v>2894452</v>
      </c>
      <c r="I134" s="2">
        <v>0</v>
      </c>
      <c r="J134" s="2">
        <v>2894452</v>
      </c>
      <c r="K134" s="2">
        <v>351305.08399999997</v>
      </c>
      <c r="L134" s="137">
        <v>0</v>
      </c>
      <c r="M134" s="113"/>
      <c r="N134" s="113"/>
      <c r="O134" s="113"/>
      <c r="P134" s="114"/>
      <c r="Q134" s="137">
        <v>351305.08399999997</v>
      </c>
      <c r="R134" s="114"/>
    </row>
    <row r="135" spans="1:18" ht="30" x14ac:dyDescent="0.2">
      <c r="A135" s="121" t="s">
        <v>720</v>
      </c>
      <c r="B135" s="114"/>
      <c r="C135" s="11" t="s">
        <v>721</v>
      </c>
      <c r="D135" s="10" t="s">
        <v>720</v>
      </c>
      <c r="E135" s="2">
        <v>0</v>
      </c>
      <c r="F135" s="9" t="s">
        <v>606</v>
      </c>
      <c r="G135" s="2">
        <v>0</v>
      </c>
      <c r="H135" s="2">
        <v>0</v>
      </c>
      <c r="I135" s="9" t="s">
        <v>606</v>
      </c>
      <c r="J135" s="2">
        <v>0</v>
      </c>
      <c r="K135" s="2">
        <v>0</v>
      </c>
      <c r="L135" s="136" t="s">
        <v>606</v>
      </c>
      <c r="M135" s="113"/>
      <c r="N135" s="113"/>
      <c r="O135" s="113"/>
      <c r="P135" s="114"/>
      <c r="Q135" s="137">
        <v>0</v>
      </c>
      <c r="R135" s="114"/>
    </row>
    <row r="136" spans="1:18" ht="30" x14ac:dyDescent="0.2">
      <c r="A136" s="121" t="s">
        <v>718</v>
      </c>
      <c r="B136" s="114"/>
      <c r="C136" s="11" t="s">
        <v>719</v>
      </c>
      <c r="D136" s="10" t="s">
        <v>718</v>
      </c>
      <c r="E136" s="2">
        <v>221638.39999999999</v>
      </c>
      <c r="F136" s="9" t="s">
        <v>606</v>
      </c>
      <c r="G136" s="2">
        <v>221638.39999999999</v>
      </c>
      <c r="H136" s="2">
        <v>300000</v>
      </c>
      <c r="I136" s="9" t="s">
        <v>606</v>
      </c>
      <c r="J136" s="2">
        <v>300000</v>
      </c>
      <c r="K136" s="2">
        <v>121606.125</v>
      </c>
      <c r="L136" s="136" t="s">
        <v>606</v>
      </c>
      <c r="M136" s="113"/>
      <c r="N136" s="113"/>
      <c r="O136" s="113"/>
      <c r="P136" s="114"/>
      <c r="Q136" s="137">
        <v>121606.125</v>
      </c>
      <c r="R136" s="114"/>
    </row>
    <row r="137" spans="1:18" ht="30" x14ac:dyDescent="0.2">
      <c r="A137" s="121" t="s">
        <v>716</v>
      </c>
      <c r="B137" s="114"/>
      <c r="C137" s="11" t="s">
        <v>717</v>
      </c>
      <c r="D137" s="10" t="s">
        <v>716</v>
      </c>
      <c r="E137" s="2">
        <v>2529842.7000000002</v>
      </c>
      <c r="F137" s="9" t="s">
        <v>606</v>
      </c>
      <c r="G137" s="2">
        <v>2529842.7000000002</v>
      </c>
      <c r="H137" s="2">
        <v>2594452</v>
      </c>
      <c r="I137" s="9" t="s">
        <v>606</v>
      </c>
      <c r="J137" s="2">
        <v>2594452</v>
      </c>
      <c r="K137" s="2">
        <v>229698.96</v>
      </c>
      <c r="L137" s="136" t="s">
        <v>606</v>
      </c>
      <c r="M137" s="113"/>
      <c r="N137" s="113"/>
      <c r="O137" s="113"/>
      <c r="P137" s="114"/>
      <c r="Q137" s="137">
        <v>229698.96</v>
      </c>
      <c r="R137" s="114"/>
    </row>
    <row r="138" spans="1:18" ht="60" x14ac:dyDescent="0.2">
      <c r="A138" s="121" t="s">
        <v>715</v>
      </c>
      <c r="B138" s="114"/>
      <c r="C138" s="11" t="s">
        <v>714</v>
      </c>
      <c r="D138" s="10" t="s">
        <v>606</v>
      </c>
      <c r="E138" s="2">
        <v>275000</v>
      </c>
      <c r="F138" s="9" t="s">
        <v>606</v>
      </c>
      <c r="G138" s="2">
        <v>275000</v>
      </c>
      <c r="H138" s="2">
        <v>332000</v>
      </c>
      <c r="I138" s="9" t="s">
        <v>606</v>
      </c>
      <c r="J138" s="2">
        <v>332000</v>
      </c>
      <c r="K138" s="2">
        <v>58051.784</v>
      </c>
      <c r="L138" s="136" t="s">
        <v>606</v>
      </c>
      <c r="M138" s="113"/>
      <c r="N138" s="113"/>
      <c r="O138" s="113"/>
      <c r="P138" s="114"/>
      <c r="Q138" s="137">
        <v>58051.784</v>
      </c>
      <c r="R138" s="114"/>
    </row>
    <row r="139" spans="1:18" ht="30" x14ac:dyDescent="0.2">
      <c r="A139" s="121" t="s">
        <v>712</v>
      </c>
      <c r="B139" s="114"/>
      <c r="C139" s="11" t="s">
        <v>713</v>
      </c>
      <c r="D139" s="10" t="s">
        <v>712</v>
      </c>
      <c r="E139" s="2">
        <v>80000</v>
      </c>
      <c r="F139" s="9" t="s">
        <v>606</v>
      </c>
      <c r="G139" s="2">
        <v>80000</v>
      </c>
      <c r="H139" s="2">
        <v>106000</v>
      </c>
      <c r="I139" s="9" t="s">
        <v>606</v>
      </c>
      <c r="J139" s="2">
        <v>106000</v>
      </c>
      <c r="K139" s="2">
        <v>51000</v>
      </c>
      <c r="L139" s="136" t="s">
        <v>606</v>
      </c>
      <c r="M139" s="113"/>
      <c r="N139" s="113"/>
      <c r="O139" s="113"/>
      <c r="P139" s="114"/>
      <c r="Q139" s="137">
        <v>51000</v>
      </c>
      <c r="R139" s="114"/>
    </row>
    <row r="140" spans="1:18" ht="30" x14ac:dyDescent="0.2">
      <c r="A140" s="121" t="s">
        <v>710</v>
      </c>
      <c r="B140" s="114"/>
      <c r="C140" s="11" t="s">
        <v>711</v>
      </c>
      <c r="D140" s="10" t="s">
        <v>710</v>
      </c>
      <c r="E140" s="2">
        <v>195000</v>
      </c>
      <c r="F140" s="9" t="s">
        <v>606</v>
      </c>
      <c r="G140" s="2">
        <v>195000</v>
      </c>
      <c r="H140" s="2">
        <v>226000</v>
      </c>
      <c r="I140" s="9" t="s">
        <v>606</v>
      </c>
      <c r="J140" s="2">
        <v>226000</v>
      </c>
      <c r="K140" s="2">
        <v>7051.7839999999997</v>
      </c>
      <c r="L140" s="136" t="s">
        <v>606</v>
      </c>
      <c r="M140" s="113"/>
      <c r="N140" s="113"/>
      <c r="O140" s="113"/>
      <c r="P140" s="114"/>
      <c r="Q140" s="137">
        <v>7051.7839999999997</v>
      </c>
      <c r="R140" s="114"/>
    </row>
    <row r="141" spans="1:18" ht="30" x14ac:dyDescent="0.2">
      <c r="A141" s="121" t="s">
        <v>709</v>
      </c>
      <c r="B141" s="114"/>
      <c r="C141" s="11" t="s">
        <v>708</v>
      </c>
      <c r="D141" s="10" t="s">
        <v>707</v>
      </c>
      <c r="E141" s="2">
        <v>0</v>
      </c>
      <c r="F141" s="9" t="s">
        <v>606</v>
      </c>
      <c r="G141" s="2">
        <v>0</v>
      </c>
      <c r="H141" s="2">
        <v>0</v>
      </c>
      <c r="I141" s="9" t="s">
        <v>606</v>
      </c>
      <c r="J141" s="2">
        <v>0</v>
      </c>
      <c r="K141" s="2">
        <v>0</v>
      </c>
      <c r="L141" s="136" t="s">
        <v>606</v>
      </c>
      <c r="M141" s="113"/>
      <c r="N141" s="113"/>
      <c r="O141" s="113"/>
      <c r="P141" s="114"/>
      <c r="Q141" s="137">
        <v>0</v>
      </c>
      <c r="R141" s="114"/>
    </row>
    <row r="142" spans="1:18" ht="60" x14ac:dyDescent="0.2">
      <c r="A142" s="121" t="s">
        <v>706</v>
      </c>
      <c r="B142" s="114"/>
      <c r="C142" s="11" t="s">
        <v>705</v>
      </c>
      <c r="D142" s="10" t="s">
        <v>606</v>
      </c>
      <c r="E142" s="2">
        <v>91193</v>
      </c>
      <c r="F142" s="2">
        <v>0</v>
      </c>
      <c r="G142" s="2">
        <v>91193</v>
      </c>
      <c r="H142" s="2">
        <v>162193</v>
      </c>
      <c r="I142" s="2">
        <v>0</v>
      </c>
      <c r="J142" s="2">
        <v>162193</v>
      </c>
      <c r="K142" s="2">
        <v>1850</v>
      </c>
      <c r="L142" s="137">
        <v>0</v>
      </c>
      <c r="M142" s="113"/>
      <c r="N142" s="113"/>
      <c r="O142" s="113"/>
      <c r="P142" s="114"/>
      <c r="Q142" s="137">
        <v>1850</v>
      </c>
      <c r="R142" s="114"/>
    </row>
    <row r="143" spans="1:18" ht="15" x14ac:dyDescent="0.2">
      <c r="A143" s="121" t="s">
        <v>703</v>
      </c>
      <c r="B143" s="114"/>
      <c r="C143" s="11" t="s">
        <v>704</v>
      </c>
      <c r="D143" s="10" t="s">
        <v>703</v>
      </c>
      <c r="E143" s="2">
        <v>0</v>
      </c>
      <c r="F143" s="9" t="s">
        <v>606</v>
      </c>
      <c r="G143" s="2">
        <v>0</v>
      </c>
      <c r="H143" s="2">
        <v>60000</v>
      </c>
      <c r="I143" s="9" t="s">
        <v>606</v>
      </c>
      <c r="J143" s="2">
        <v>60000</v>
      </c>
      <c r="K143" s="2">
        <v>0</v>
      </c>
      <c r="L143" s="136" t="s">
        <v>606</v>
      </c>
      <c r="M143" s="113"/>
      <c r="N143" s="113"/>
      <c r="O143" s="113"/>
      <c r="P143" s="114"/>
      <c r="Q143" s="137">
        <v>0</v>
      </c>
      <c r="R143" s="114"/>
    </row>
    <row r="144" spans="1:18" ht="30" x14ac:dyDescent="0.2">
      <c r="A144" s="121" t="s">
        <v>701</v>
      </c>
      <c r="B144" s="114"/>
      <c r="C144" s="11" t="s">
        <v>702</v>
      </c>
      <c r="D144" s="10" t="s">
        <v>701</v>
      </c>
      <c r="E144" s="2">
        <v>0</v>
      </c>
      <c r="F144" s="9" t="s">
        <v>606</v>
      </c>
      <c r="G144" s="2">
        <v>0</v>
      </c>
      <c r="H144" s="2">
        <v>0</v>
      </c>
      <c r="I144" s="9" t="s">
        <v>606</v>
      </c>
      <c r="J144" s="2">
        <v>0</v>
      </c>
      <c r="K144" s="2">
        <v>0</v>
      </c>
      <c r="L144" s="136" t="s">
        <v>606</v>
      </c>
      <c r="M144" s="113"/>
      <c r="N144" s="113"/>
      <c r="O144" s="113"/>
      <c r="P144" s="114"/>
      <c r="Q144" s="137">
        <v>0</v>
      </c>
      <c r="R144" s="114"/>
    </row>
    <row r="145" spans="1:18" ht="30" x14ac:dyDescent="0.2">
      <c r="A145" s="121" t="s">
        <v>699</v>
      </c>
      <c r="B145" s="114"/>
      <c r="C145" s="11" t="s">
        <v>700</v>
      </c>
      <c r="D145" s="10" t="s">
        <v>699</v>
      </c>
      <c r="E145" s="2">
        <v>0</v>
      </c>
      <c r="F145" s="9" t="s">
        <v>606</v>
      </c>
      <c r="G145" s="2">
        <v>0</v>
      </c>
      <c r="H145" s="2">
        <v>0</v>
      </c>
      <c r="I145" s="9" t="s">
        <v>606</v>
      </c>
      <c r="J145" s="2">
        <v>0</v>
      </c>
      <c r="K145" s="2">
        <v>0</v>
      </c>
      <c r="L145" s="136" t="s">
        <v>606</v>
      </c>
      <c r="M145" s="113"/>
      <c r="N145" s="113"/>
      <c r="O145" s="113"/>
      <c r="P145" s="114"/>
      <c r="Q145" s="137">
        <v>0</v>
      </c>
      <c r="R145" s="114"/>
    </row>
    <row r="146" spans="1:18" ht="45" x14ac:dyDescent="0.2">
      <c r="A146" s="121" t="s">
        <v>697</v>
      </c>
      <c r="B146" s="114"/>
      <c r="C146" s="11" t="s">
        <v>698</v>
      </c>
      <c r="D146" s="10" t="s">
        <v>697</v>
      </c>
      <c r="E146" s="2">
        <v>91193</v>
      </c>
      <c r="F146" s="9" t="s">
        <v>606</v>
      </c>
      <c r="G146" s="2">
        <v>91193</v>
      </c>
      <c r="H146" s="2">
        <v>102193</v>
      </c>
      <c r="I146" s="9" t="s">
        <v>606</v>
      </c>
      <c r="J146" s="2">
        <v>102193</v>
      </c>
      <c r="K146" s="2">
        <v>1850</v>
      </c>
      <c r="L146" s="136" t="s">
        <v>606</v>
      </c>
      <c r="M146" s="113"/>
      <c r="N146" s="113"/>
      <c r="O146" s="113"/>
      <c r="P146" s="114"/>
      <c r="Q146" s="137">
        <v>1850</v>
      </c>
      <c r="R146" s="114"/>
    </row>
    <row r="147" spans="1:18" ht="45" x14ac:dyDescent="0.2">
      <c r="A147" s="121" t="s">
        <v>696</v>
      </c>
      <c r="B147" s="114"/>
      <c r="C147" s="11" t="s">
        <v>695</v>
      </c>
      <c r="D147" s="10" t="s">
        <v>606</v>
      </c>
      <c r="E147" s="2">
        <v>0</v>
      </c>
      <c r="F147" s="9" t="s">
        <v>606</v>
      </c>
      <c r="G147" s="2">
        <v>0</v>
      </c>
      <c r="H147" s="2">
        <v>0</v>
      </c>
      <c r="I147" s="9" t="s">
        <v>606</v>
      </c>
      <c r="J147" s="2">
        <v>0</v>
      </c>
      <c r="K147" s="2">
        <v>0</v>
      </c>
      <c r="L147" s="136" t="s">
        <v>606</v>
      </c>
      <c r="M147" s="113"/>
      <c r="N147" s="113"/>
      <c r="O147" s="113"/>
      <c r="P147" s="114"/>
      <c r="Q147" s="137">
        <v>0</v>
      </c>
      <c r="R147" s="114"/>
    </row>
    <row r="148" spans="1:18" ht="60" x14ac:dyDescent="0.2">
      <c r="A148" s="121" t="s">
        <v>693</v>
      </c>
      <c r="B148" s="114"/>
      <c r="C148" s="11" t="s">
        <v>694</v>
      </c>
      <c r="D148" s="10" t="s">
        <v>693</v>
      </c>
      <c r="E148" s="2">
        <v>0</v>
      </c>
      <c r="F148" s="9" t="s">
        <v>606</v>
      </c>
      <c r="G148" s="2">
        <v>0</v>
      </c>
      <c r="H148" s="2">
        <v>0</v>
      </c>
      <c r="I148" s="9" t="s">
        <v>606</v>
      </c>
      <c r="J148" s="2">
        <v>0</v>
      </c>
      <c r="K148" s="2">
        <v>0</v>
      </c>
      <c r="L148" s="136" t="s">
        <v>606</v>
      </c>
      <c r="M148" s="113"/>
      <c r="N148" s="113"/>
      <c r="O148" s="113"/>
      <c r="P148" s="114"/>
      <c r="Q148" s="137">
        <v>0</v>
      </c>
      <c r="R148" s="114"/>
    </row>
    <row r="149" spans="1:18" ht="15" x14ac:dyDescent="0.2">
      <c r="A149" s="121" t="s">
        <v>691</v>
      </c>
      <c r="B149" s="114"/>
      <c r="C149" s="11" t="s">
        <v>692</v>
      </c>
      <c r="D149" s="10" t="s">
        <v>691</v>
      </c>
      <c r="E149" s="2">
        <v>0</v>
      </c>
      <c r="F149" s="9" t="s">
        <v>606</v>
      </c>
      <c r="G149" s="2">
        <v>0</v>
      </c>
      <c r="H149" s="2">
        <v>0</v>
      </c>
      <c r="I149" s="9" t="s">
        <v>606</v>
      </c>
      <c r="J149" s="2">
        <v>0</v>
      </c>
      <c r="K149" s="2">
        <v>0</v>
      </c>
      <c r="L149" s="136" t="s">
        <v>606</v>
      </c>
      <c r="M149" s="113"/>
      <c r="N149" s="113"/>
      <c r="O149" s="113"/>
      <c r="P149" s="114"/>
      <c r="Q149" s="137">
        <v>0</v>
      </c>
      <c r="R149" s="114"/>
    </row>
    <row r="150" spans="1:18" ht="30" x14ac:dyDescent="0.2">
      <c r="A150" s="121" t="s">
        <v>689</v>
      </c>
      <c r="B150" s="114"/>
      <c r="C150" s="11" t="s">
        <v>690</v>
      </c>
      <c r="D150" s="10" t="s">
        <v>689</v>
      </c>
      <c r="E150" s="2">
        <v>0</v>
      </c>
      <c r="F150" s="9" t="s">
        <v>606</v>
      </c>
      <c r="G150" s="2">
        <v>0</v>
      </c>
      <c r="H150" s="2">
        <v>0</v>
      </c>
      <c r="I150" s="9" t="s">
        <v>606</v>
      </c>
      <c r="J150" s="2">
        <v>0</v>
      </c>
      <c r="K150" s="2">
        <v>0</v>
      </c>
      <c r="L150" s="136" t="s">
        <v>606</v>
      </c>
      <c r="M150" s="113"/>
      <c r="N150" s="113"/>
      <c r="O150" s="113"/>
      <c r="P150" s="114"/>
      <c r="Q150" s="137">
        <v>0</v>
      </c>
      <c r="R150" s="114"/>
    </row>
    <row r="151" spans="1:18" ht="30" x14ac:dyDescent="0.2">
      <c r="A151" s="121" t="s">
        <v>687</v>
      </c>
      <c r="B151" s="114"/>
      <c r="C151" s="11" t="s">
        <v>688</v>
      </c>
      <c r="D151" s="10" t="s">
        <v>687</v>
      </c>
      <c r="E151" s="2">
        <v>0</v>
      </c>
      <c r="F151" s="9" t="s">
        <v>606</v>
      </c>
      <c r="G151" s="2">
        <v>0</v>
      </c>
      <c r="H151" s="2">
        <v>0</v>
      </c>
      <c r="I151" s="9" t="s">
        <v>606</v>
      </c>
      <c r="J151" s="2">
        <v>0</v>
      </c>
      <c r="K151" s="2">
        <v>0</v>
      </c>
      <c r="L151" s="136" t="s">
        <v>606</v>
      </c>
      <c r="M151" s="113"/>
      <c r="N151" s="113"/>
      <c r="O151" s="113"/>
      <c r="P151" s="114"/>
      <c r="Q151" s="137">
        <v>0</v>
      </c>
      <c r="R151" s="114"/>
    </row>
    <row r="152" spans="1:18" ht="45" x14ac:dyDescent="0.2">
      <c r="A152" s="121" t="s">
        <v>686</v>
      </c>
      <c r="B152" s="114"/>
      <c r="C152" s="11" t="s">
        <v>685</v>
      </c>
      <c r="D152" s="10" t="s">
        <v>606</v>
      </c>
      <c r="E152" s="2">
        <v>0</v>
      </c>
      <c r="F152" s="9" t="s">
        <v>606</v>
      </c>
      <c r="G152" s="2">
        <v>0</v>
      </c>
      <c r="H152" s="2">
        <v>0</v>
      </c>
      <c r="I152" s="9" t="s">
        <v>606</v>
      </c>
      <c r="J152" s="2">
        <v>0</v>
      </c>
      <c r="K152" s="2">
        <v>0</v>
      </c>
      <c r="L152" s="136" t="s">
        <v>606</v>
      </c>
      <c r="M152" s="113"/>
      <c r="N152" s="113"/>
      <c r="O152" s="113"/>
      <c r="P152" s="114"/>
      <c r="Q152" s="137">
        <v>0</v>
      </c>
      <c r="R152" s="114"/>
    </row>
    <row r="153" spans="1:18" ht="15" x14ac:dyDescent="0.2">
      <c r="A153" s="121" t="s">
        <v>683</v>
      </c>
      <c r="B153" s="114"/>
      <c r="C153" s="11" t="s">
        <v>684</v>
      </c>
      <c r="D153" s="10" t="s">
        <v>683</v>
      </c>
      <c r="E153" s="2">
        <v>0</v>
      </c>
      <c r="F153" s="9" t="s">
        <v>606</v>
      </c>
      <c r="G153" s="2">
        <v>0</v>
      </c>
      <c r="H153" s="2">
        <v>0</v>
      </c>
      <c r="I153" s="9" t="s">
        <v>606</v>
      </c>
      <c r="J153" s="2">
        <v>0</v>
      </c>
      <c r="K153" s="2">
        <v>0</v>
      </c>
      <c r="L153" s="136" t="s">
        <v>606</v>
      </c>
      <c r="M153" s="113"/>
      <c r="N153" s="113"/>
      <c r="O153" s="113"/>
      <c r="P153" s="114"/>
      <c r="Q153" s="137">
        <v>0</v>
      </c>
      <c r="R153" s="114"/>
    </row>
    <row r="154" spans="1:18" ht="60" x14ac:dyDescent="0.2">
      <c r="A154" s="121" t="s">
        <v>682</v>
      </c>
      <c r="B154" s="114"/>
      <c r="C154" s="11" t="s">
        <v>681</v>
      </c>
      <c r="D154" s="10" t="s">
        <v>606</v>
      </c>
      <c r="E154" s="2">
        <v>0</v>
      </c>
      <c r="F154" s="9" t="s">
        <v>606</v>
      </c>
      <c r="G154" s="2">
        <v>0</v>
      </c>
      <c r="H154" s="2">
        <v>0</v>
      </c>
      <c r="I154" s="9" t="s">
        <v>606</v>
      </c>
      <c r="J154" s="2">
        <v>0</v>
      </c>
      <c r="K154" s="2">
        <v>0</v>
      </c>
      <c r="L154" s="136" t="s">
        <v>606</v>
      </c>
      <c r="M154" s="113"/>
      <c r="N154" s="113"/>
      <c r="O154" s="113"/>
      <c r="P154" s="114"/>
      <c r="Q154" s="137">
        <v>0</v>
      </c>
      <c r="R154" s="114"/>
    </row>
    <row r="155" spans="1:18" ht="15" x14ac:dyDescent="0.2">
      <c r="A155" s="121" t="s">
        <v>679</v>
      </c>
      <c r="B155" s="114"/>
      <c r="C155" s="11" t="s">
        <v>680</v>
      </c>
      <c r="D155" s="10" t="s">
        <v>679</v>
      </c>
      <c r="E155" s="2">
        <v>0</v>
      </c>
      <c r="F155" s="9" t="s">
        <v>606</v>
      </c>
      <c r="G155" s="2">
        <v>0</v>
      </c>
      <c r="H155" s="2">
        <v>0</v>
      </c>
      <c r="I155" s="9" t="s">
        <v>606</v>
      </c>
      <c r="J155" s="2">
        <v>0</v>
      </c>
      <c r="K155" s="2">
        <v>0</v>
      </c>
      <c r="L155" s="136" t="s">
        <v>606</v>
      </c>
      <c r="M155" s="113"/>
      <c r="N155" s="113"/>
      <c r="O155" s="113"/>
      <c r="P155" s="114"/>
      <c r="Q155" s="137">
        <v>0</v>
      </c>
      <c r="R155" s="114"/>
    </row>
    <row r="156" spans="1:18" ht="15" x14ac:dyDescent="0.2">
      <c r="A156" s="121" t="s">
        <v>677</v>
      </c>
      <c r="B156" s="114"/>
      <c r="C156" s="11" t="s">
        <v>678</v>
      </c>
      <c r="D156" s="10" t="s">
        <v>677</v>
      </c>
      <c r="E156" s="2">
        <v>0</v>
      </c>
      <c r="F156" s="9" t="s">
        <v>606</v>
      </c>
      <c r="G156" s="2">
        <v>0</v>
      </c>
      <c r="H156" s="2">
        <v>0</v>
      </c>
      <c r="I156" s="9" t="s">
        <v>606</v>
      </c>
      <c r="J156" s="2">
        <v>0</v>
      </c>
      <c r="K156" s="2">
        <v>0</v>
      </c>
      <c r="L156" s="136" t="s">
        <v>606</v>
      </c>
      <c r="M156" s="113"/>
      <c r="N156" s="113"/>
      <c r="O156" s="113"/>
      <c r="P156" s="114"/>
      <c r="Q156" s="137">
        <v>0</v>
      </c>
      <c r="R156" s="114"/>
    </row>
    <row r="157" spans="1:18" ht="30" x14ac:dyDescent="0.2">
      <c r="A157" s="121" t="s">
        <v>675</v>
      </c>
      <c r="B157" s="114"/>
      <c r="C157" s="11" t="s">
        <v>676</v>
      </c>
      <c r="D157" s="10" t="s">
        <v>675</v>
      </c>
      <c r="E157" s="2">
        <v>0</v>
      </c>
      <c r="F157" s="9" t="s">
        <v>606</v>
      </c>
      <c r="G157" s="2">
        <v>0</v>
      </c>
      <c r="H157" s="2">
        <v>0</v>
      </c>
      <c r="I157" s="9" t="s">
        <v>606</v>
      </c>
      <c r="J157" s="2">
        <v>0</v>
      </c>
      <c r="K157" s="2">
        <v>0</v>
      </c>
      <c r="L157" s="136" t="s">
        <v>606</v>
      </c>
      <c r="M157" s="113"/>
      <c r="N157" s="113"/>
      <c r="O157" s="113"/>
      <c r="P157" s="114"/>
      <c r="Q157" s="137">
        <v>0</v>
      </c>
      <c r="R157" s="114"/>
    </row>
    <row r="158" spans="1:18" ht="30" x14ac:dyDescent="0.2">
      <c r="A158" s="121" t="s">
        <v>673</v>
      </c>
      <c r="B158" s="114"/>
      <c r="C158" s="11" t="s">
        <v>674</v>
      </c>
      <c r="D158" s="10" t="s">
        <v>673</v>
      </c>
      <c r="E158" s="2">
        <v>0</v>
      </c>
      <c r="F158" s="9" t="s">
        <v>606</v>
      </c>
      <c r="G158" s="2">
        <v>0</v>
      </c>
      <c r="H158" s="2">
        <v>0</v>
      </c>
      <c r="I158" s="9" t="s">
        <v>606</v>
      </c>
      <c r="J158" s="2">
        <v>0</v>
      </c>
      <c r="K158" s="2">
        <v>0</v>
      </c>
      <c r="L158" s="136" t="s">
        <v>606</v>
      </c>
      <c r="M158" s="113"/>
      <c r="N158" s="113"/>
      <c r="O158" s="113"/>
      <c r="P158" s="114"/>
      <c r="Q158" s="137">
        <v>0</v>
      </c>
      <c r="R158" s="114"/>
    </row>
    <row r="159" spans="1:18" ht="60" x14ac:dyDescent="0.2">
      <c r="A159" s="121" t="s">
        <v>672</v>
      </c>
      <c r="B159" s="114"/>
      <c r="C159" s="11" t="s">
        <v>671</v>
      </c>
      <c r="D159" s="10"/>
      <c r="E159" s="2">
        <v>0</v>
      </c>
      <c r="F159" s="9" t="s">
        <v>606</v>
      </c>
      <c r="G159" s="2">
        <v>0</v>
      </c>
      <c r="H159" s="2">
        <v>0</v>
      </c>
      <c r="I159" s="9" t="s">
        <v>606</v>
      </c>
      <c r="J159" s="2">
        <v>0</v>
      </c>
      <c r="K159" s="2">
        <v>0</v>
      </c>
      <c r="L159" s="136" t="s">
        <v>606</v>
      </c>
      <c r="M159" s="113"/>
      <c r="N159" s="113"/>
      <c r="O159" s="113"/>
      <c r="P159" s="114"/>
      <c r="Q159" s="137">
        <v>0</v>
      </c>
      <c r="R159" s="114"/>
    </row>
    <row r="160" spans="1:18" ht="60" x14ac:dyDescent="0.2">
      <c r="A160" s="121" t="s">
        <v>669</v>
      </c>
      <c r="B160" s="114"/>
      <c r="C160" s="11" t="s">
        <v>670</v>
      </c>
      <c r="D160" s="10" t="s">
        <v>669</v>
      </c>
      <c r="E160" s="2">
        <v>0</v>
      </c>
      <c r="F160" s="9" t="s">
        <v>606</v>
      </c>
      <c r="G160" s="2">
        <v>0</v>
      </c>
      <c r="H160" s="2">
        <v>0</v>
      </c>
      <c r="I160" s="9" t="s">
        <v>606</v>
      </c>
      <c r="J160" s="2">
        <v>0</v>
      </c>
      <c r="K160" s="2">
        <v>0</v>
      </c>
      <c r="L160" s="136" t="s">
        <v>606</v>
      </c>
      <c r="M160" s="113"/>
      <c r="N160" s="113"/>
      <c r="O160" s="113"/>
      <c r="P160" s="114"/>
      <c r="Q160" s="137">
        <v>0</v>
      </c>
      <c r="R160" s="114"/>
    </row>
    <row r="161" spans="1:18" ht="75" x14ac:dyDescent="0.2">
      <c r="A161" s="121" t="s">
        <v>668</v>
      </c>
      <c r="B161" s="114"/>
      <c r="C161" s="11" t="s">
        <v>667</v>
      </c>
      <c r="D161" s="10" t="s">
        <v>606</v>
      </c>
      <c r="E161" s="2">
        <v>-925681.1</v>
      </c>
      <c r="F161" s="9" t="s">
        <v>606</v>
      </c>
      <c r="G161" s="2">
        <v>-925681.1</v>
      </c>
      <c r="H161" s="2">
        <v>-1280681.1000000001</v>
      </c>
      <c r="I161" s="9" t="s">
        <v>606</v>
      </c>
      <c r="J161" s="2">
        <v>-1280681.1000000001</v>
      </c>
      <c r="K161" s="2">
        <v>-759557.45900000003</v>
      </c>
      <c r="L161" s="136" t="s">
        <v>606</v>
      </c>
      <c r="M161" s="113"/>
      <c r="N161" s="113"/>
      <c r="O161" s="113"/>
      <c r="P161" s="114"/>
      <c r="Q161" s="137">
        <v>-759557.45900000003</v>
      </c>
      <c r="R161" s="114"/>
    </row>
    <row r="162" spans="1:18" ht="60" x14ac:dyDescent="0.2">
      <c r="A162" s="121" t="s">
        <v>666</v>
      </c>
      <c r="B162" s="114"/>
      <c r="C162" s="11" t="s">
        <v>665</v>
      </c>
      <c r="D162" s="10" t="s">
        <v>606</v>
      </c>
      <c r="E162" s="2">
        <v>-600000</v>
      </c>
      <c r="F162" s="9" t="s">
        <v>606</v>
      </c>
      <c r="G162" s="2">
        <v>-600000</v>
      </c>
      <c r="H162" s="2">
        <v>-955000</v>
      </c>
      <c r="I162" s="9" t="s">
        <v>606</v>
      </c>
      <c r="J162" s="2">
        <v>-955000</v>
      </c>
      <c r="K162" s="2">
        <v>-714338.90800000005</v>
      </c>
      <c r="L162" s="136" t="s">
        <v>606</v>
      </c>
      <c r="M162" s="113"/>
      <c r="N162" s="113"/>
      <c r="O162" s="113"/>
      <c r="P162" s="114"/>
      <c r="Q162" s="137">
        <v>-714338.90800000005</v>
      </c>
      <c r="R162" s="114"/>
    </row>
    <row r="163" spans="1:18" ht="30" x14ac:dyDescent="0.2">
      <c r="A163" s="121" t="s">
        <v>664</v>
      </c>
      <c r="B163" s="114"/>
      <c r="C163" s="11" t="s">
        <v>663</v>
      </c>
      <c r="D163" s="10" t="s">
        <v>662</v>
      </c>
      <c r="E163" s="2">
        <v>0</v>
      </c>
      <c r="F163" s="9" t="s">
        <v>606</v>
      </c>
      <c r="G163" s="2">
        <v>0</v>
      </c>
      <c r="H163" s="2">
        <v>0</v>
      </c>
      <c r="I163" s="9" t="s">
        <v>606</v>
      </c>
      <c r="J163" s="2">
        <v>0</v>
      </c>
      <c r="K163" s="2">
        <v>0</v>
      </c>
      <c r="L163" s="136" t="s">
        <v>606</v>
      </c>
      <c r="M163" s="113"/>
      <c r="N163" s="113"/>
      <c r="O163" s="113"/>
      <c r="P163" s="114"/>
      <c r="Q163" s="137">
        <v>0</v>
      </c>
      <c r="R163" s="114"/>
    </row>
    <row r="164" spans="1:18" ht="30" x14ac:dyDescent="0.2">
      <c r="A164" s="121" t="s">
        <v>661</v>
      </c>
      <c r="B164" s="114"/>
      <c r="C164" s="11" t="s">
        <v>660</v>
      </c>
      <c r="D164" s="10" t="s">
        <v>659</v>
      </c>
      <c r="E164" s="2">
        <v>0</v>
      </c>
      <c r="F164" s="9" t="s">
        <v>606</v>
      </c>
      <c r="G164" s="2">
        <v>0</v>
      </c>
      <c r="H164" s="2">
        <v>0</v>
      </c>
      <c r="I164" s="9" t="s">
        <v>606</v>
      </c>
      <c r="J164" s="2">
        <v>0</v>
      </c>
      <c r="K164" s="2">
        <v>0</v>
      </c>
      <c r="L164" s="136" t="s">
        <v>606</v>
      </c>
      <c r="M164" s="113"/>
      <c r="N164" s="113"/>
      <c r="O164" s="113"/>
      <c r="P164" s="114"/>
      <c r="Q164" s="137">
        <v>0</v>
      </c>
      <c r="R164" s="114"/>
    </row>
    <row r="165" spans="1:18" ht="45" x14ac:dyDescent="0.2">
      <c r="A165" s="121" t="s">
        <v>658</v>
      </c>
      <c r="B165" s="114"/>
      <c r="C165" s="11" t="s">
        <v>657</v>
      </c>
      <c r="D165" s="10" t="s">
        <v>652</v>
      </c>
      <c r="E165" s="2">
        <v>-325681.09999999998</v>
      </c>
      <c r="F165" s="9" t="s">
        <v>606</v>
      </c>
      <c r="G165" s="2">
        <v>-325681.09999999998</v>
      </c>
      <c r="H165" s="2">
        <v>-325681.09999999998</v>
      </c>
      <c r="I165" s="9" t="s">
        <v>606</v>
      </c>
      <c r="J165" s="2">
        <v>-325681.09999999998</v>
      </c>
      <c r="K165" s="2">
        <v>-45218.550999999999</v>
      </c>
      <c r="L165" s="136" t="s">
        <v>606</v>
      </c>
      <c r="M165" s="113"/>
      <c r="N165" s="113"/>
      <c r="O165" s="113"/>
      <c r="P165" s="114"/>
      <c r="Q165" s="137">
        <v>-45218.550999999999</v>
      </c>
      <c r="R165" s="114"/>
    </row>
    <row r="166" spans="1:18" ht="45" x14ac:dyDescent="0.2">
      <c r="A166" s="121" t="s">
        <v>656</v>
      </c>
      <c r="B166" s="114"/>
      <c r="C166" s="11" t="s">
        <v>655</v>
      </c>
      <c r="D166" s="10" t="s">
        <v>652</v>
      </c>
      <c r="E166" s="2">
        <v>-325681.09999999998</v>
      </c>
      <c r="F166" s="9" t="s">
        <v>606</v>
      </c>
      <c r="G166" s="2">
        <v>-325681.09999999998</v>
      </c>
      <c r="H166" s="2">
        <v>-325681.09999999998</v>
      </c>
      <c r="I166" s="9" t="s">
        <v>606</v>
      </c>
      <c r="J166" s="2">
        <v>-325681.09999999998</v>
      </c>
      <c r="K166" s="2">
        <v>-45218.550999999999</v>
      </c>
      <c r="L166" s="136" t="s">
        <v>606</v>
      </c>
      <c r="M166" s="113"/>
      <c r="N166" s="113"/>
      <c r="O166" s="113"/>
      <c r="P166" s="114"/>
      <c r="Q166" s="137">
        <v>-45218.550999999999</v>
      </c>
      <c r="R166" s="114"/>
    </row>
    <row r="167" spans="1:18" ht="45" x14ac:dyDescent="0.2">
      <c r="A167" s="121" t="s">
        <v>654</v>
      </c>
      <c r="B167" s="114"/>
      <c r="C167" s="11" t="s">
        <v>653</v>
      </c>
      <c r="D167" s="10" t="s">
        <v>652</v>
      </c>
      <c r="E167" s="2">
        <v>0</v>
      </c>
      <c r="F167" s="9" t="s">
        <v>606</v>
      </c>
      <c r="G167" s="2">
        <v>0</v>
      </c>
      <c r="H167" s="2">
        <v>0</v>
      </c>
      <c r="I167" s="9" t="s">
        <v>606</v>
      </c>
      <c r="J167" s="2">
        <v>0</v>
      </c>
      <c r="K167" s="2">
        <v>0</v>
      </c>
      <c r="L167" s="136" t="s">
        <v>606</v>
      </c>
      <c r="M167" s="113"/>
      <c r="N167" s="113"/>
      <c r="O167" s="113"/>
      <c r="P167" s="114"/>
      <c r="Q167" s="137">
        <v>0</v>
      </c>
      <c r="R167" s="114"/>
    </row>
    <row r="168" spans="1:18" ht="45" x14ac:dyDescent="0.2">
      <c r="A168" s="121" t="s">
        <v>651</v>
      </c>
      <c r="B168" s="114"/>
      <c r="C168" s="11" t="s">
        <v>650</v>
      </c>
      <c r="D168" s="10" t="s">
        <v>606</v>
      </c>
      <c r="E168" s="2">
        <v>0</v>
      </c>
      <c r="F168" s="9" t="s">
        <v>606</v>
      </c>
      <c r="G168" s="2">
        <v>0</v>
      </c>
      <c r="H168" s="2">
        <v>0</v>
      </c>
      <c r="I168" s="9" t="s">
        <v>606</v>
      </c>
      <c r="J168" s="2">
        <v>0</v>
      </c>
      <c r="K168" s="2">
        <v>0</v>
      </c>
      <c r="L168" s="136" t="s">
        <v>606</v>
      </c>
      <c r="M168" s="113"/>
      <c r="N168" s="113"/>
      <c r="O168" s="113"/>
      <c r="P168" s="114"/>
      <c r="Q168" s="137">
        <v>0</v>
      </c>
      <c r="R168" s="114"/>
    </row>
    <row r="169" spans="1:18" ht="60" x14ac:dyDescent="0.2">
      <c r="A169" s="121" t="s">
        <v>649</v>
      </c>
      <c r="B169" s="114"/>
      <c r="C169" s="11" t="s">
        <v>648</v>
      </c>
      <c r="D169" s="10" t="s">
        <v>647</v>
      </c>
      <c r="E169" s="2">
        <v>0</v>
      </c>
      <c r="F169" s="9" t="s">
        <v>606</v>
      </c>
      <c r="G169" s="2">
        <v>0</v>
      </c>
      <c r="H169" s="2">
        <v>0</v>
      </c>
      <c r="I169" s="9" t="s">
        <v>606</v>
      </c>
      <c r="J169" s="2">
        <v>0</v>
      </c>
      <c r="K169" s="2">
        <v>0</v>
      </c>
      <c r="L169" s="136" t="s">
        <v>606</v>
      </c>
      <c r="M169" s="113"/>
      <c r="N169" s="113"/>
      <c r="O169" s="113"/>
      <c r="P169" s="114"/>
      <c r="Q169" s="137">
        <v>0</v>
      </c>
      <c r="R169" s="114"/>
    </row>
    <row r="170" spans="1:18" ht="60" x14ac:dyDescent="0.2">
      <c r="A170" s="121" t="s">
        <v>646</v>
      </c>
      <c r="B170" s="114"/>
      <c r="C170" s="11" t="s">
        <v>645</v>
      </c>
      <c r="D170" s="10" t="s">
        <v>606</v>
      </c>
      <c r="E170" s="2">
        <v>0</v>
      </c>
      <c r="F170" s="9" t="s">
        <v>606</v>
      </c>
      <c r="G170" s="2">
        <v>0</v>
      </c>
      <c r="H170" s="2">
        <v>0</v>
      </c>
      <c r="I170" s="9" t="s">
        <v>606</v>
      </c>
      <c r="J170" s="2">
        <v>0</v>
      </c>
      <c r="K170" s="2">
        <v>0</v>
      </c>
      <c r="L170" s="136" t="s">
        <v>606</v>
      </c>
      <c r="M170" s="113"/>
      <c r="N170" s="113"/>
      <c r="O170" s="113"/>
      <c r="P170" s="114"/>
      <c r="Q170" s="137">
        <v>0</v>
      </c>
      <c r="R170" s="114"/>
    </row>
    <row r="171" spans="1:18" ht="45" x14ac:dyDescent="0.2">
      <c r="A171" s="121" t="s">
        <v>644</v>
      </c>
      <c r="B171" s="114"/>
      <c r="C171" s="11" t="s">
        <v>643</v>
      </c>
      <c r="D171" s="10" t="s">
        <v>642</v>
      </c>
      <c r="E171" s="2">
        <v>0</v>
      </c>
      <c r="F171" s="9" t="s">
        <v>606</v>
      </c>
      <c r="G171" s="2">
        <v>0</v>
      </c>
      <c r="H171" s="2">
        <v>0</v>
      </c>
      <c r="I171" s="9" t="s">
        <v>606</v>
      </c>
      <c r="J171" s="2">
        <v>0</v>
      </c>
      <c r="K171" s="2">
        <v>0</v>
      </c>
      <c r="L171" s="136" t="s">
        <v>606</v>
      </c>
      <c r="M171" s="113"/>
      <c r="N171" s="113"/>
      <c r="O171" s="113"/>
      <c r="P171" s="114"/>
      <c r="Q171" s="137">
        <v>0</v>
      </c>
      <c r="R171" s="114"/>
    </row>
    <row r="172" spans="1:18" ht="45" x14ac:dyDescent="0.2">
      <c r="A172" s="121" t="s">
        <v>641</v>
      </c>
      <c r="B172" s="114"/>
      <c r="C172" s="11" t="s">
        <v>640</v>
      </c>
      <c r="D172" s="10" t="s">
        <v>639</v>
      </c>
      <c r="E172" s="2">
        <v>0</v>
      </c>
      <c r="F172" s="9" t="s">
        <v>606</v>
      </c>
      <c r="G172" s="2">
        <v>0</v>
      </c>
      <c r="H172" s="2">
        <v>0</v>
      </c>
      <c r="I172" s="9" t="s">
        <v>606</v>
      </c>
      <c r="J172" s="2">
        <v>0</v>
      </c>
      <c r="K172" s="2">
        <v>0</v>
      </c>
      <c r="L172" s="136" t="s">
        <v>606</v>
      </c>
      <c r="M172" s="113"/>
      <c r="N172" s="113"/>
      <c r="O172" s="113"/>
      <c r="P172" s="114"/>
      <c r="Q172" s="137">
        <v>0</v>
      </c>
      <c r="R172" s="114"/>
    </row>
    <row r="173" spans="1:18" ht="60" x14ac:dyDescent="0.2">
      <c r="A173" s="121" t="s">
        <v>638</v>
      </c>
      <c r="B173" s="114"/>
      <c r="C173" s="11" t="s">
        <v>637</v>
      </c>
      <c r="D173" s="10" t="s">
        <v>636</v>
      </c>
      <c r="E173" s="2">
        <v>0</v>
      </c>
      <c r="F173" s="9" t="s">
        <v>606</v>
      </c>
      <c r="G173" s="2">
        <v>0</v>
      </c>
      <c r="H173" s="2">
        <v>0</v>
      </c>
      <c r="I173" s="9" t="s">
        <v>606</v>
      </c>
      <c r="J173" s="2">
        <v>0</v>
      </c>
      <c r="K173" s="2">
        <v>0</v>
      </c>
      <c r="L173" s="136" t="s">
        <v>606</v>
      </c>
      <c r="M173" s="113"/>
      <c r="N173" s="113"/>
      <c r="O173" s="113"/>
      <c r="P173" s="114"/>
      <c r="Q173" s="137">
        <v>0</v>
      </c>
      <c r="R173" s="114"/>
    </row>
    <row r="174" spans="1:18" ht="45" x14ac:dyDescent="0.2">
      <c r="A174" s="121" t="s">
        <v>635</v>
      </c>
      <c r="B174" s="114"/>
      <c r="C174" s="11" t="s">
        <v>634</v>
      </c>
      <c r="D174" s="10" t="s">
        <v>606</v>
      </c>
      <c r="E174" s="2">
        <v>0</v>
      </c>
      <c r="F174" s="9" t="s">
        <v>606</v>
      </c>
      <c r="G174" s="2">
        <v>0</v>
      </c>
      <c r="H174" s="2">
        <v>0</v>
      </c>
      <c r="I174" s="9" t="s">
        <v>606</v>
      </c>
      <c r="J174" s="2">
        <v>0</v>
      </c>
      <c r="K174" s="2">
        <v>0</v>
      </c>
      <c r="L174" s="136" t="s">
        <v>606</v>
      </c>
      <c r="M174" s="113"/>
      <c r="N174" s="113"/>
      <c r="O174" s="113"/>
      <c r="P174" s="114"/>
      <c r="Q174" s="137">
        <v>0</v>
      </c>
      <c r="R174" s="114"/>
    </row>
    <row r="175" spans="1:18" ht="30" x14ac:dyDescent="0.2">
      <c r="A175" s="121" t="s">
        <v>633</v>
      </c>
      <c r="B175" s="114"/>
      <c r="C175" s="11" t="s">
        <v>632</v>
      </c>
      <c r="D175" s="10" t="s">
        <v>631</v>
      </c>
      <c r="E175" s="2">
        <v>0</v>
      </c>
      <c r="F175" s="9" t="s">
        <v>606</v>
      </c>
      <c r="G175" s="2">
        <v>0</v>
      </c>
      <c r="H175" s="2">
        <v>0</v>
      </c>
      <c r="I175" s="9" t="s">
        <v>606</v>
      </c>
      <c r="J175" s="2">
        <v>0</v>
      </c>
      <c r="K175" s="2">
        <v>0</v>
      </c>
      <c r="L175" s="136" t="s">
        <v>606</v>
      </c>
      <c r="M175" s="113"/>
      <c r="N175" s="113"/>
      <c r="O175" s="113"/>
      <c r="P175" s="114"/>
      <c r="Q175" s="137">
        <v>0</v>
      </c>
      <c r="R175" s="114"/>
    </row>
    <row r="176" spans="1:18" ht="75" x14ac:dyDescent="0.2">
      <c r="A176" s="121" t="s">
        <v>630</v>
      </c>
      <c r="B176" s="114"/>
      <c r="C176" s="11" t="s">
        <v>629</v>
      </c>
      <c r="D176" s="10" t="s">
        <v>606</v>
      </c>
      <c r="E176" s="2">
        <v>0</v>
      </c>
      <c r="F176" s="9" t="s">
        <v>606</v>
      </c>
      <c r="G176" s="2">
        <v>0</v>
      </c>
      <c r="H176" s="2">
        <v>0</v>
      </c>
      <c r="I176" s="9" t="s">
        <v>606</v>
      </c>
      <c r="J176" s="2">
        <v>0</v>
      </c>
      <c r="K176" s="2">
        <v>0</v>
      </c>
      <c r="L176" s="136" t="s">
        <v>606</v>
      </c>
      <c r="M176" s="113"/>
      <c r="N176" s="113"/>
      <c r="O176" s="113"/>
      <c r="P176" s="114"/>
      <c r="Q176" s="137">
        <v>0</v>
      </c>
      <c r="R176" s="114"/>
    </row>
    <row r="177" spans="1:18" ht="30" x14ac:dyDescent="0.2">
      <c r="A177" s="121" t="s">
        <v>628</v>
      </c>
      <c r="B177" s="114"/>
      <c r="C177" s="11" t="s">
        <v>627</v>
      </c>
      <c r="D177" s="10" t="s">
        <v>616</v>
      </c>
      <c r="E177" s="2">
        <v>-600000</v>
      </c>
      <c r="F177" s="9" t="s">
        <v>606</v>
      </c>
      <c r="G177" s="2">
        <v>-600000</v>
      </c>
      <c r="H177" s="2">
        <v>-955000</v>
      </c>
      <c r="I177" s="9" t="s">
        <v>606</v>
      </c>
      <c r="J177" s="2">
        <v>-955000</v>
      </c>
      <c r="K177" s="2">
        <v>-714338.90800000005</v>
      </c>
      <c r="L177" s="136" t="s">
        <v>606</v>
      </c>
      <c r="M177" s="113"/>
      <c r="N177" s="113"/>
      <c r="O177" s="113"/>
      <c r="P177" s="114"/>
      <c r="Q177" s="137">
        <v>-714338.90800000005</v>
      </c>
      <c r="R177" s="114"/>
    </row>
    <row r="178" spans="1:18" ht="30" x14ac:dyDescent="0.2">
      <c r="A178" s="121" t="s">
        <v>626</v>
      </c>
      <c r="B178" s="114"/>
      <c r="C178" s="11" t="s">
        <v>625</v>
      </c>
      <c r="D178" s="10" t="s">
        <v>616</v>
      </c>
      <c r="E178" s="2">
        <v>-600000</v>
      </c>
      <c r="F178" s="9" t="s">
        <v>606</v>
      </c>
      <c r="G178" s="2">
        <v>-600000</v>
      </c>
      <c r="H178" s="2">
        <v>-955000</v>
      </c>
      <c r="I178" s="9" t="s">
        <v>606</v>
      </c>
      <c r="J178" s="2">
        <v>-955000</v>
      </c>
      <c r="K178" s="2">
        <v>-714338.90800000005</v>
      </c>
      <c r="L178" s="136" t="s">
        <v>606</v>
      </c>
      <c r="M178" s="113"/>
      <c r="N178" s="113"/>
      <c r="O178" s="113"/>
      <c r="P178" s="114"/>
      <c r="Q178" s="137">
        <v>-714338.90800000005</v>
      </c>
      <c r="R178" s="114"/>
    </row>
    <row r="179" spans="1:18" ht="30" x14ac:dyDescent="0.2">
      <c r="A179" s="121" t="s">
        <v>624</v>
      </c>
      <c r="B179" s="114"/>
      <c r="C179" s="11" t="s">
        <v>623</v>
      </c>
      <c r="D179" s="10" t="s">
        <v>616</v>
      </c>
      <c r="E179" s="2">
        <v>0</v>
      </c>
      <c r="F179" s="9" t="s">
        <v>606</v>
      </c>
      <c r="G179" s="2">
        <v>0</v>
      </c>
      <c r="H179" s="2">
        <v>0</v>
      </c>
      <c r="I179" s="9" t="s">
        <v>606</v>
      </c>
      <c r="J179" s="2">
        <v>0</v>
      </c>
      <c r="K179" s="2">
        <v>0</v>
      </c>
      <c r="L179" s="136" t="s">
        <v>606</v>
      </c>
      <c r="M179" s="113"/>
      <c r="N179" s="113"/>
      <c r="O179" s="113"/>
      <c r="P179" s="114"/>
      <c r="Q179" s="137">
        <v>0</v>
      </c>
      <c r="R179" s="114"/>
    </row>
    <row r="180" spans="1:18" ht="30" x14ac:dyDescent="0.2">
      <c r="A180" s="121" t="s">
        <v>622</v>
      </c>
      <c r="B180" s="114"/>
      <c r="C180" s="11" t="s">
        <v>621</v>
      </c>
      <c r="D180" s="10" t="s">
        <v>616</v>
      </c>
      <c r="E180" s="2">
        <v>0</v>
      </c>
      <c r="F180" s="9" t="s">
        <v>606</v>
      </c>
      <c r="G180" s="2">
        <v>0</v>
      </c>
      <c r="H180" s="2">
        <v>0</v>
      </c>
      <c r="I180" s="9" t="s">
        <v>606</v>
      </c>
      <c r="J180" s="2">
        <v>0</v>
      </c>
      <c r="K180" s="2">
        <v>0</v>
      </c>
      <c r="L180" s="136" t="s">
        <v>606</v>
      </c>
      <c r="M180" s="113"/>
      <c r="N180" s="113"/>
      <c r="O180" s="113"/>
      <c r="P180" s="114"/>
      <c r="Q180" s="137">
        <v>0</v>
      </c>
      <c r="R180" s="114"/>
    </row>
    <row r="181" spans="1:18" ht="30" x14ac:dyDescent="0.2">
      <c r="A181" s="121" t="s">
        <v>620</v>
      </c>
      <c r="B181" s="114"/>
      <c r="C181" s="11" t="s">
        <v>619</v>
      </c>
      <c r="D181" s="10" t="s">
        <v>616</v>
      </c>
      <c r="E181" s="2">
        <v>0</v>
      </c>
      <c r="F181" s="9" t="s">
        <v>606</v>
      </c>
      <c r="G181" s="2">
        <v>0</v>
      </c>
      <c r="H181" s="2">
        <v>0</v>
      </c>
      <c r="I181" s="9" t="s">
        <v>606</v>
      </c>
      <c r="J181" s="2">
        <v>0</v>
      </c>
      <c r="K181" s="2">
        <v>0</v>
      </c>
      <c r="L181" s="136" t="s">
        <v>606</v>
      </c>
      <c r="M181" s="113"/>
      <c r="N181" s="113"/>
      <c r="O181" s="113"/>
      <c r="P181" s="114"/>
      <c r="Q181" s="137">
        <v>0</v>
      </c>
      <c r="R181" s="114"/>
    </row>
    <row r="182" spans="1:18" ht="30" x14ac:dyDescent="0.2">
      <c r="A182" s="121" t="s">
        <v>618</v>
      </c>
      <c r="B182" s="114"/>
      <c r="C182" s="11" t="s">
        <v>617</v>
      </c>
      <c r="D182" s="10" t="s">
        <v>616</v>
      </c>
      <c r="E182" s="2">
        <v>0</v>
      </c>
      <c r="F182" s="9" t="s">
        <v>606</v>
      </c>
      <c r="G182" s="2">
        <v>0</v>
      </c>
      <c r="H182" s="2">
        <v>0</v>
      </c>
      <c r="I182" s="9" t="s">
        <v>606</v>
      </c>
      <c r="J182" s="2">
        <v>0</v>
      </c>
      <c r="K182" s="2">
        <v>0</v>
      </c>
      <c r="L182" s="136" t="s">
        <v>606</v>
      </c>
      <c r="M182" s="113"/>
      <c r="N182" s="113"/>
      <c r="O182" s="113"/>
      <c r="P182" s="114"/>
      <c r="Q182" s="137">
        <v>0</v>
      </c>
      <c r="R182" s="114"/>
    </row>
    <row r="183" spans="1:18" ht="30" x14ac:dyDescent="0.2">
      <c r="A183" s="121" t="s">
        <v>615</v>
      </c>
      <c r="B183" s="114"/>
      <c r="C183" s="11" t="s">
        <v>614</v>
      </c>
      <c r="D183" s="10" t="s">
        <v>613</v>
      </c>
      <c r="E183" s="2">
        <v>0</v>
      </c>
      <c r="F183" s="9" t="s">
        <v>606</v>
      </c>
      <c r="G183" s="2">
        <v>0</v>
      </c>
      <c r="H183" s="2">
        <v>0</v>
      </c>
      <c r="I183" s="9" t="s">
        <v>606</v>
      </c>
      <c r="J183" s="2">
        <v>0</v>
      </c>
      <c r="K183" s="2">
        <v>0</v>
      </c>
      <c r="L183" s="136" t="s">
        <v>606</v>
      </c>
      <c r="M183" s="113"/>
      <c r="N183" s="113"/>
      <c r="O183" s="113"/>
      <c r="P183" s="114"/>
      <c r="Q183" s="137">
        <v>0</v>
      </c>
      <c r="R183" s="114"/>
    </row>
    <row r="184" spans="1:18" ht="60" x14ac:dyDescent="0.2">
      <c r="A184" s="121" t="s">
        <v>612</v>
      </c>
      <c r="B184" s="114"/>
      <c r="C184" s="11" t="s">
        <v>611</v>
      </c>
      <c r="D184" s="10" t="s">
        <v>610</v>
      </c>
      <c r="E184" s="2">
        <v>0</v>
      </c>
      <c r="F184" s="9" t="s">
        <v>606</v>
      </c>
      <c r="G184" s="2">
        <v>0</v>
      </c>
      <c r="H184" s="2">
        <v>0</v>
      </c>
      <c r="I184" s="9" t="s">
        <v>606</v>
      </c>
      <c r="J184" s="2">
        <v>0</v>
      </c>
      <c r="K184" s="2">
        <v>0</v>
      </c>
      <c r="L184" s="136" t="s">
        <v>606</v>
      </c>
      <c r="M184" s="113"/>
      <c r="N184" s="113"/>
      <c r="O184" s="113"/>
      <c r="P184" s="114"/>
      <c r="Q184" s="137">
        <v>0</v>
      </c>
      <c r="R184" s="114"/>
    </row>
    <row r="185" spans="1:18" ht="60" x14ac:dyDescent="0.2">
      <c r="A185" s="121" t="s">
        <v>609</v>
      </c>
      <c r="B185" s="114"/>
      <c r="C185" s="11" t="s">
        <v>608</v>
      </c>
      <c r="D185" s="10" t="s">
        <v>607</v>
      </c>
      <c r="E185" s="2">
        <v>0</v>
      </c>
      <c r="F185" s="9" t="s">
        <v>606</v>
      </c>
      <c r="G185" s="2">
        <v>0</v>
      </c>
      <c r="H185" s="2">
        <v>0</v>
      </c>
      <c r="I185" s="9" t="s">
        <v>606</v>
      </c>
      <c r="J185" s="2">
        <v>0</v>
      </c>
      <c r="K185" s="2">
        <v>0</v>
      </c>
      <c r="L185" s="136" t="s">
        <v>606</v>
      </c>
      <c r="M185" s="113"/>
      <c r="N185" s="113"/>
      <c r="O185" s="113"/>
      <c r="P185" s="114"/>
      <c r="Q185" s="137">
        <v>0</v>
      </c>
      <c r="R185" s="114"/>
    </row>
    <row r="186" spans="1:18" ht="12.75" hidden="1" customHeight="1" x14ac:dyDescent="0.2"/>
  </sheetData>
  <mergeCells count="552">
    <mergeCell ref="H4:J4"/>
    <mergeCell ref="K4:R4"/>
    <mergeCell ref="D5:D6"/>
    <mergeCell ref="E5:E6"/>
    <mergeCell ref="F5:G5"/>
    <mergeCell ref="H5:H6"/>
    <mergeCell ref="B1:N2"/>
    <mergeCell ref="P1:Q1"/>
    <mergeCell ref="N3:R3"/>
    <mergeCell ref="A4:B4"/>
    <mergeCell ref="E4:G4"/>
    <mergeCell ref="I5:J5"/>
    <mergeCell ref="K5:K6"/>
    <mergeCell ref="L5:R5"/>
    <mergeCell ref="L6:P6"/>
    <mergeCell ref="Q6:R6"/>
    <mergeCell ref="A8:B8"/>
    <mergeCell ref="L8:P8"/>
    <mergeCell ref="Q8:R8"/>
    <mergeCell ref="A5:B6"/>
    <mergeCell ref="C5:C6"/>
    <mergeCell ref="A9:B9"/>
    <mergeCell ref="L9:P9"/>
    <mergeCell ref="Q9:R9"/>
    <mergeCell ref="A10:B10"/>
    <mergeCell ref="L10:P10"/>
    <mergeCell ref="Q10:R10"/>
    <mergeCell ref="A11:B11"/>
    <mergeCell ref="L11:P11"/>
    <mergeCell ref="Q11:R11"/>
    <mergeCell ref="A12:B12"/>
    <mergeCell ref="L12:P12"/>
    <mergeCell ref="Q12:R12"/>
    <mergeCell ref="A13:B13"/>
    <mergeCell ref="L13:P13"/>
    <mergeCell ref="Q13:R13"/>
    <mergeCell ref="A14:B14"/>
    <mergeCell ref="L14:P14"/>
    <mergeCell ref="Q14:R14"/>
    <mergeCell ref="A15:B15"/>
    <mergeCell ref="L15:P15"/>
    <mergeCell ref="Q15:R15"/>
    <mergeCell ref="A16:B16"/>
    <mergeCell ref="L16:P16"/>
    <mergeCell ref="Q16:R16"/>
    <mergeCell ref="A17:B17"/>
    <mergeCell ref="L17:P17"/>
    <mergeCell ref="Q17:R17"/>
    <mergeCell ref="A18:B18"/>
    <mergeCell ref="L18:P18"/>
    <mergeCell ref="Q18:R18"/>
    <mergeCell ref="A19:B19"/>
    <mergeCell ref="L19:P19"/>
    <mergeCell ref="Q19:R19"/>
    <mergeCell ref="A20:B20"/>
    <mergeCell ref="L20:P20"/>
    <mergeCell ref="Q20:R20"/>
    <mergeCell ref="A21:B21"/>
    <mergeCell ref="L21:P21"/>
    <mergeCell ref="Q21:R21"/>
    <mergeCell ref="A22:B22"/>
    <mergeCell ref="L22:P22"/>
    <mergeCell ref="Q22:R22"/>
    <mergeCell ref="A23:B23"/>
    <mergeCell ref="L23:P23"/>
    <mergeCell ref="Q23:R23"/>
    <mergeCell ref="A24:B24"/>
    <mergeCell ref="L24:P24"/>
    <mergeCell ref="Q24:R24"/>
    <mergeCell ref="A25:B25"/>
    <mergeCell ref="L25:P25"/>
    <mergeCell ref="Q25:R25"/>
    <mergeCell ref="A26:B26"/>
    <mergeCell ref="L26:P26"/>
    <mergeCell ref="Q26:R26"/>
    <mergeCell ref="A27:B27"/>
    <mergeCell ref="L27:P27"/>
    <mergeCell ref="Q27:R27"/>
    <mergeCell ref="A28:B28"/>
    <mergeCell ref="L28:P28"/>
    <mergeCell ref="Q28:R28"/>
    <mergeCell ref="A29:B29"/>
    <mergeCell ref="L29:P29"/>
    <mergeCell ref="Q29:R29"/>
    <mergeCell ref="A30:B30"/>
    <mergeCell ref="L30:P30"/>
    <mergeCell ref="Q30:R30"/>
    <mergeCell ref="A31:B31"/>
    <mergeCell ref="L31:P31"/>
    <mergeCell ref="Q31:R31"/>
    <mergeCell ref="A32:B32"/>
    <mergeCell ref="L32:P32"/>
    <mergeCell ref="Q32:R32"/>
    <mergeCell ref="A33:B33"/>
    <mergeCell ref="L33:P33"/>
    <mergeCell ref="Q33:R33"/>
    <mergeCell ref="A34:B34"/>
    <mergeCell ref="L34:P34"/>
    <mergeCell ref="Q34:R34"/>
    <mergeCell ref="A35:B35"/>
    <mergeCell ref="L35:P35"/>
    <mergeCell ref="Q35:R35"/>
    <mergeCell ref="A36:B36"/>
    <mergeCell ref="L36:P36"/>
    <mergeCell ref="Q36:R36"/>
    <mergeCell ref="A37:B37"/>
    <mergeCell ref="L37:P37"/>
    <mergeCell ref="Q37:R37"/>
    <mergeCell ref="A38:B38"/>
    <mergeCell ref="L38:P38"/>
    <mergeCell ref="Q38:R38"/>
    <mergeCell ref="A39:B39"/>
    <mergeCell ref="L39:P39"/>
    <mergeCell ref="Q39:R39"/>
    <mergeCell ref="A40:B40"/>
    <mergeCell ref="L40:P40"/>
    <mergeCell ref="Q40:R40"/>
    <mergeCell ref="A41:B41"/>
    <mergeCell ref="L41:P41"/>
    <mergeCell ref="Q41:R41"/>
    <mergeCell ref="A42:B42"/>
    <mergeCell ref="L42:P42"/>
    <mergeCell ref="Q42:R42"/>
    <mergeCell ref="A43:B43"/>
    <mergeCell ref="L43:P43"/>
    <mergeCell ref="Q43:R43"/>
    <mergeCell ref="A44:B44"/>
    <mergeCell ref="L44:P44"/>
    <mergeCell ref="Q44:R44"/>
    <mergeCell ref="A45:B45"/>
    <mergeCell ref="L45:P45"/>
    <mergeCell ref="Q45:R45"/>
    <mergeCell ref="A46:B46"/>
    <mergeCell ref="L46:P46"/>
    <mergeCell ref="Q46:R46"/>
    <mergeCell ref="A47:B47"/>
    <mergeCell ref="L47:P47"/>
    <mergeCell ref="Q47:R47"/>
    <mergeCell ref="A48:B48"/>
    <mergeCell ref="L48:P48"/>
    <mergeCell ref="Q48:R48"/>
    <mergeCell ref="A49:B49"/>
    <mergeCell ref="L49:P49"/>
    <mergeCell ref="Q49:R49"/>
    <mergeCell ref="A50:B50"/>
    <mergeCell ref="L50:P50"/>
    <mergeCell ref="Q50:R50"/>
    <mergeCell ref="A51:B51"/>
    <mergeCell ref="L51:P51"/>
    <mergeCell ref="Q51:R51"/>
    <mergeCell ref="A52:B52"/>
    <mergeCell ref="L52:P52"/>
    <mergeCell ref="Q52:R52"/>
    <mergeCell ref="A53:B53"/>
    <mergeCell ref="L53:P53"/>
    <mergeCell ref="Q53:R53"/>
    <mergeCell ref="A54:B54"/>
    <mergeCell ref="L54:P54"/>
    <mergeCell ref="Q54:R54"/>
    <mergeCell ref="A55:B55"/>
    <mergeCell ref="L55:P55"/>
    <mergeCell ref="Q55:R55"/>
    <mergeCell ref="A56:B56"/>
    <mergeCell ref="L56:P56"/>
    <mergeCell ref="Q56:R56"/>
    <mergeCell ref="A57:B57"/>
    <mergeCell ref="L57:P57"/>
    <mergeCell ref="Q57:R57"/>
    <mergeCell ref="A58:B58"/>
    <mergeCell ref="L58:P58"/>
    <mergeCell ref="Q58:R58"/>
    <mergeCell ref="A59:B59"/>
    <mergeCell ref="L59:P59"/>
    <mergeCell ref="Q59:R59"/>
    <mergeCell ref="A60:B60"/>
    <mergeCell ref="L60:P60"/>
    <mergeCell ref="Q60:R60"/>
    <mergeCell ref="A61:B61"/>
    <mergeCell ref="L61:P61"/>
    <mergeCell ref="Q61:R61"/>
    <mergeCell ref="A62:B62"/>
    <mergeCell ref="L62:P62"/>
    <mergeCell ref="Q62:R62"/>
    <mergeCell ref="A63:B63"/>
    <mergeCell ref="L63:P63"/>
    <mergeCell ref="Q63:R63"/>
    <mergeCell ref="A64:B64"/>
    <mergeCell ref="L64:P64"/>
    <mergeCell ref="Q64:R64"/>
    <mergeCell ref="A65:B65"/>
    <mergeCell ref="L65:P65"/>
    <mergeCell ref="Q65:R65"/>
    <mergeCell ref="A66:B66"/>
    <mergeCell ref="L66:P66"/>
    <mergeCell ref="Q66:R66"/>
    <mergeCell ref="A67:B67"/>
    <mergeCell ref="L67:P67"/>
    <mergeCell ref="Q67:R67"/>
    <mergeCell ref="A68:B68"/>
    <mergeCell ref="L68:P68"/>
    <mergeCell ref="Q68:R68"/>
    <mergeCell ref="A69:B69"/>
    <mergeCell ref="L69:P69"/>
    <mergeCell ref="Q69:R69"/>
    <mergeCell ref="A70:B70"/>
    <mergeCell ref="L70:P70"/>
    <mergeCell ref="Q70:R70"/>
    <mergeCell ref="A71:B71"/>
    <mergeCell ref="L71:P71"/>
    <mergeCell ref="Q71:R71"/>
    <mergeCell ref="A72:B72"/>
    <mergeCell ref="L72:P72"/>
    <mergeCell ref="Q72:R72"/>
    <mergeCell ref="A73:B73"/>
    <mergeCell ref="L73:P73"/>
    <mergeCell ref="Q73:R73"/>
    <mergeCell ref="A74:B74"/>
    <mergeCell ref="L74:P74"/>
    <mergeCell ref="Q74:R74"/>
    <mergeCell ref="A75:B75"/>
    <mergeCell ref="L75:P75"/>
    <mergeCell ref="Q75:R75"/>
    <mergeCell ref="A76:B76"/>
    <mergeCell ref="L76:P76"/>
    <mergeCell ref="Q76:R76"/>
    <mergeCell ref="A77:B77"/>
    <mergeCell ref="L77:P77"/>
    <mergeCell ref="Q77:R77"/>
    <mergeCell ref="A78:B78"/>
    <mergeCell ref="L78:P78"/>
    <mergeCell ref="Q78:R78"/>
    <mergeCell ref="A79:B79"/>
    <mergeCell ref="L79:P79"/>
    <mergeCell ref="Q79:R79"/>
    <mergeCell ref="A80:B80"/>
    <mergeCell ref="L80:P80"/>
    <mergeCell ref="Q80:R80"/>
    <mergeCell ref="A81:B81"/>
    <mergeCell ref="L81:P81"/>
    <mergeCell ref="Q81:R81"/>
    <mergeCell ref="A82:B82"/>
    <mergeCell ref="L82:P82"/>
    <mergeCell ref="Q82:R82"/>
    <mergeCell ref="A83:B83"/>
    <mergeCell ref="L83:P83"/>
    <mergeCell ref="Q83:R83"/>
    <mergeCell ref="A84:B84"/>
    <mergeCell ref="L84:P84"/>
    <mergeCell ref="Q84:R84"/>
    <mergeCell ref="A85:B85"/>
    <mergeCell ref="L85:P85"/>
    <mergeCell ref="Q85:R85"/>
    <mergeCell ref="A86:B86"/>
    <mergeCell ref="L86:P86"/>
    <mergeCell ref="Q86:R86"/>
    <mergeCell ref="A87:B87"/>
    <mergeCell ref="L87:P87"/>
    <mergeCell ref="Q87:R87"/>
    <mergeCell ref="A88:B88"/>
    <mergeCell ref="L88:P88"/>
    <mergeCell ref="Q88:R88"/>
    <mergeCell ref="A89:B89"/>
    <mergeCell ref="L89:P89"/>
    <mergeCell ref="Q89:R89"/>
    <mergeCell ref="A90:B90"/>
    <mergeCell ref="L90:P90"/>
    <mergeCell ref="Q90:R90"/>
    <mergeCell ref="A91:B91"/>
    <mergeCell ref="L91:P91"/>
    <mergeCell ref="Q91:R91"/>
    <mergeCell ref="A92:B92"/>
    <mergeCell ref="L92:P92"/>
    <mergeCell ref="Q92:R92"/>
    <mergeCell ref="A93:B93"/>
    <mergeCell ref="L93:P93"/>
    <mergeCell ref="Q93:R93"/>
    <mergeCell ref="A94:B94"/>
    <mergeCell ref="L94:P94"/>
    <mergeCell ref="Q94:R94"/>
    <mergeCell ref="A95:B95"/>
    <mergeCell ref="L95:P95"/>
    <mergeCell ref="Q95:R95"/>
    <mergeCell ref="A96:B96"/>
    <mergeCell ref="L96:P96"/>
    <mergeCell ref="Q96:R96"/>
    <mergeCell ref="A97:B97"/>
    <mergeCell ref="L97:P97"/>
    <mergeCell ref="Q97:R97"/>
    <mergeCell ref="A98:B98"/>
    <mergeCell ref="L98:P98"/>
    <mergeCell ref="Q98:R98"/>
    <mergeCell ref="A99:B99"/>
    <mergeCell ref="L99:P99"/>
    <mergeCell ref="Q99:R99"/>
    <mergeCell ref="A100:B100"/>
    <mergeCell ref="L100:P100"/>
    <mergeCell ref="Q100:R100"/>
    <mergeCell ref="A101:B101"/>
    <mergeCell ref="L101:P101"/>
    <mergeCell ref="Q101:R101"/>
    <mergeCell ref="A102:B102"/>
    <mergeCell ref="L102:P102"/>
    <mergeCell ref="Q102:R102"/>
    <mergeCell ref="A103:B103"/>
    <mergeCell ref="L103:P103"/>
    <mergeCell ref="Q103:R103"/>
    <mergeCell ref="A104:B104"/>
    <mergeCell ref="L104:P104"/>
    <mergeCell ref="Q104:R104"/>
    <mergeCell ref="A105:B105"/>
    <mergeCell ref="L105:P105"/>
    <mergeCell ref="Q105:R105"/>
    <mergeCell ref="A106:B106"/>
    <mergeCell ref="L106:P106"/>
    <mergeCell ref="Q106:R106"/>
    <mergeCell ref="A107:B107"/>
    <mergeCell ref="L107:P107"/>
    <mergeCell ref="Q107:R107"/>
    <mergeCell ref="A108:B108"/>
    <mergeCell ref="L108:P108"/>
    <mergeCell ref="Q108:R108"/>
    <mergeCell ref="A109:B109"/>
    <mergeCell ref="L109:P109"/>
    <mergeCell ref="Q109:R109"/>
    <mergeCell ref="A110:B110"/>
    <mergeCell ref="L110:P110"/>
    <mergeCell ref="Q110:R110"/>
    <mergeCell ref="A111:B111"/>
    <mergeCell ref="L111:P111"/>
    <mergeCell ref="Q111:R111"/>
    <mergeCell ref="A112:B112"/>
    <mergeCell ref="L112:P112"/>
    <mergeCell ref="Q112:R112"/>
    <mergeCell ref="A113:B113"/>
    <mergeCell ref="L113:P113"/>
    <mergeCell ref="Q113:R113"/>
    <mergeCell ref="A114:B114"/>
    <mergeCell ref="L114:P114"/>
    <mergeCell ref="Q114:R114"/>
    <mergeCell ref="A115:B115"/>
    <mergeCell ref="L115:P115"/>
    <mergeCell ref="Q115:R115"/>
    <mergeCell ref="A116:B116"/>
    <mergeCell ref="L116:P116"/>
    <mergeCell ref="Q116:R116"/>
    <mergeCell ref="A117:B117"/>
    <mergeCell ref="L117:P117"/>
    <mergeCell ref="Q117:R117"/>
    <mergeCell ref="A118:B118"/>
    <mergeCell ref="L118:P118"/>
    <mergeCell ref="Q118:R118"/>
    <mergeCell ref="A119:B119"/>
    <mergeCell ref="L119:P119"/>
    <mergeCell ref="Q119:R119"/>
    <mergeCell ref="A120:B120"/>
    <mergeCell ref="L120:P120"/>
    <mergeCell ref="Q120:R120"/>
    <mergeCell ref="A121:B121"/>
    <mergeCell ref="L121:P121"/>
    <mergeCell ref="Q121:R121"/>
    <mergeCell ref="A122:B122"/>
    <mergeCell ref="L122:P122"/>
    <mergeCell ref="Q122:R122"/>
    <mergeCell ref="A123:B123"/>
    <mergeCell ref="L123:P123"/>
    <mergeCell ref="Q123:R123"/>
    <mergeCell ref="A124:B124"/>
    <mergeCell ref="L124:P124"/>
    <mergeCell ref="Q124:R124"/>
    <mergeCell ref="A125:B125"/>
    <mergeCell ref="L125:P125"/>
    <mergeCell ref="Q125:R125"/>
    <mergeCell ref="A126:B126"/>
    <mergeCell ref="L126:P126"/>
    <mergeCell ref="Q126:R126"/>
    <mergeCell ref="A127:B127"/>
    <mergeCell ref="L127:P127"/>
    <mergeCell ref="Q127:R127"/>
    <mergeCell ref="A128:B128"/>
    <mergeCell ref="L128:P128"/>
    <mergeCell ref="Q128:R128"/>
    <mergeCell ref="A129:B129"/>
    <mergeCell ref="L129:P129"/>
    <mergeCell ref="Q129:R129"/>
    <mergeCell ref="A130:B130"/>
    <mergeCell ref="L130:P130"/>
    <mergeCell ref="Q130:R130"/>
    <mergeCell ref="A131:B131"/>
    <mergeCell ref="L131:P131"/>
    <mergeCell ref="Q131:R131"/>
    <mergeCell ref="A132:B132"/>
    <mergeCell ref="L132:P132"/>
    <mergeCell ref="Q132:R132"/>
    <mergeCell ref="A133:B133"/>
    <mergeCell ref="L133:P133"/>
    <mergeCell ref="Q133:R133"/>
    <mergeCell ref="A134:B134"/>
    <mergeCell ref="L134:P134"/>
    <mergeCell ref="Q134:R134"/>
    <mergeCell ref="A135:B135"/>
    <mergeCell ref="L135:P135"/>
    <mergeCell ref="Q135:R135"/>
    <mergeCell ref="A136:B136"/>
    <mergeCell ref="L136:P136"/>
    <mergeCell ref="Q136:R136"/>
    <mergeCell ref="A137:B137"/>
    <mergeCell ref="L137:P137"/>
    <mergeCell ref="Q137:R137"/>
    <mergeCell ref="A138:B138"/>
    <mergeCell ref="L138:P138"/>
    <mergeCell ref="Q138:R138"/>
    <mergeCell ref="A139:B139"/>
    <mergeCell ref="L139:P139"/>
    <mergeCell ref="Q139:R139"/>
    <mergeCell ref="A140:B140"/>
    <mergeCell ref="L140:P140"/>
    <mergeCell ref="Q140:R140"/>
    <mergeCell ref="A141:B141"/>
    <mergeCell ref="L141:P141"/>
    <mergeCell ref="Q141:R141"/>
    <mergeCell ref="A142:B142"/>
    <mergeCell ref="L142:P142"/>
    <mergeCell ref="Q142:R142"/>
    <mergeCell ref="A143:B143"/>
    <mergeCell ref="L143:P143"/>
    <mergeCell ref="Q143:R143"/>
    <mergeCell ref="A144:B144"/>
    <mergeCell ref="L144:P144"/>
    <mergeCell ref="Q144:R144"/>
    <mergeCell ref="A145:B145"/>
    <mergeCell ref="L145:P145"/>
    <mergeCell ref="Q145:R145"/>
    <mergeCell ref="A146:B146"/>
    <mergeCell ref="L146:P146"/>
    <mergeCell ref="Q146:R146"/>
    <mergeCell ref="A147:B147"/>
    <mergeCell ref="L147:P147"/>
    <mergeCell ref="Q147:R147"/>
    <mergeCell ref="A148:B148"/>
    <mergeCell ref="L148:P148"/>
    <mergeCell ref="Q148:R148"/>
    <mergeCell ref="A149:B149"/>
    <mergeCell ref="L149:P149"/>
    <mergeCell ref="Q149:R149"/>
    <mergeCell ref="A150:B150"/>
    <mergeCell ref="L150:P150"/>
    <mergeCell ref="Q150:R150"/>
    <mergeCell ref="A151:B151"/>
    <mergeCell ref="L151:P151"/>
    <mergeCell ref="Q151:R151"/>
    <mergeCell ref="A152:B152"/>
    <mergeCell ref="L152:P152"/>
    <mergeCell ref="Q152:R152"/>
    <mergeCell ref="A153:B153"/>
    <mergeCell ref="L153:P153"/>
    <mergeCell ref="Q153:R153"/>
    <mergeCell ref="A154:B154"/>
    <mergeCell ref="L154:P154"/>
    <mergeCell ref="Q154:R154"/>
    <mergeCell ref="A155:B155"/>
    <mergeCell ref="L155:P155"/>
    <mergeCell ref="Q155:R155"/>
    <mergeCell ref="A156:B156"/>
    <mergeCell ref="L156:P156"/>
    <mergeCell ref="Q156:R156"/>
    <mergeCell ref="A157:B157"/>
    <mergeCell ref="L157:P157"/>
    <mergeCell ref="Q157:R157"/>
    <mergeCell ref="A158:B158"/>
    <mergeCell ref="L158:P158"/>
    <mergeCell ref="Q158:R158"/>
    <mergeCell ref="A159:B159"/>
    <mergeCell ref="L159:P159"/>
    <mergeCell ref="Q159:R159"/>
    <mergeCell ref="A160:B160"/>
    <mergeCell ref="L160:P160"/>
    <mergeCell ref="Q160:R160"/>
    <mergeCell ref="A161:B161"/>
    <mergeCell ref="L161:P161"/>
    <mergeCell ref="Q161:R161"/>
    <mergeCell ref="A162:B162"/>
    <mergeCell ref="L162:P162"/>
    <mergeCell ref="Q162:R162"/>
    <mergeCell ref="A163:B163"/>
    <mergeCell ref="L163:P163"/>
    <mergeCell ref="Q163:R163"/>
    <mergeCell ref="A164:B164"/>
    <mergeCell ref="L164:P164"/>
    <mergeCell ref="Q164:R164"/>
    <mergeCell ref="A165:B165"/>
    <mergeCell ref="L165:P165"/>
    <mergeCell ref="Q165:R165"/>
    <mergeCell ref="A166:B166"/>
    <mergeCell ref="L166:P166"/>
    <mergeCell ref="Q166:R166"/>
    <mergeCell ref="A167:B167"/>
    <mergeCell ref="L167:P167"/>
    <mergeCell ref="Q167:R167"/>
    <mergeCell ref="A168:B168"/>
    <mergeCell ref="L168:P168"/>
    <mergeCell ref="Q168:R168"/>
    <mergeCell ref="A169:B169"/>
    <mergeCell ref="L169:P169"/>
    <mergeCell ref="Q169:R169"/>
    <mergeCell ref="A170:B170"/>
    <mergeCell ref="L170:P170"/>
    <mergeCell ref="Q170:R170"/>
    <mergeCell ref="A171:B171"/>
    <mergeCell ref="L171:P171"/>
    <mergeCell ref="Q171:R171"/>
    <mergeCell ref="A172:B172"/>
    <mergeCell ref="L172:P172"/>
    <mergeCell ref="Q172:R172"/>
    <mergeCell ref="A173:B173"/>
    <mergeCell ref="L173:P173"/>
    <mergeCell ref="Q173:R173"/>
    <mergeCell ref="A174:B174"/>
    <mergeCell ref="L174:P174"/>
    <mergeCell ref="Q174:R174"/>
    <mergeCell ref="A175:B175"/>
    <mergeCell ref="L175:P175"/>
    <mergeCell ref="Q175:R175"/>
    <mergeCell ref="A176:B176"/>
    <mergeCell ref="L176:P176"/>
    <mergeCell ref="Q176:R176"/>
    <mergeCell ref="A177:B177"/>
    <mergeCell ref="L177:P177"/>
    <mergeCell ref="Q177:R177"/>
    <mergeCell ref="A178:B178"/>
    <mergeCell ref="L178:P178"/>
    <mergeCell ref="Q178:R178"/>
    <mergeCell ref="A179:B179"/>
    <mergeCell ref="L179:P179"/>
    <mergeCell ref="Q179:R179"/>
    <mergeCell ref="A180:B180"/>
    <mergeCell ref="L180:P180"/>
    <mergeCell ref="Q180:R180"/>
    <mergeCell ref="A181:B181"/>
    <mergeCell ref="L181:P181"/>
    <mergeCell ref="Q181:R181"/>
    <mergeCell ref="A182:B182"/>
    <mergeCell ref="L182:P182"/>
    <mergeCell ref="Q182:R182"/>
    <mergeCell ref="A185:B185"/>
    <mergeCell ref="L185:P185"/>
    <mergeCell ref="Q185:R185"/>
    <mergeCell ref="A183:B183"/>
    <mergeCell ref="L183:P183"/>
    <mergeCell ref="Q183:R183"/>
    <mergeCell ref="A184:B184"/>
    <mergeCell ref="L184:P184"/>
    <mergeCell ref="Q184:R184"/>
  </mergeCells>
  <pageMargins left="0.31496062992125984" right="0.19685039370078741" top="0.19685039370078741" bottom="0.19685039370078741" header="0.19685039370078741" footer="0.19685039370078741"/>
  <pageSetup orientation="landscape" verticalDpi="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5"/>
  <sheetViews>
    <sheetView showGridLines="0" workbookViewId="0">
      <selection activeCell="A6" sqref="A6:XFD6"/>
    </sheetView>
  </sheetViews>
  <sheetFormatPr defaultRowHeight="12.75" x14ac:dyDescent="0.2"/>
  <cols>
    <col min="1" max="1" width="6.140625" style="1" customWidth="1"/>
    <col min="2" max="2" width="5.140625" style="1" customWidth="1"/>
    <col min="3" max="3" width="3.42578125" style="1" customWidth="1"/>
    <col min="4" max="4" width="0.7109375" style="1" customWidth="1"/>
    <col min="5" max="5" width="4" style="1" customWidth="1"/>
    <col min="6" max="6" width="28.7109375" style="1" customWidth="1"/>
    <col min="7" max="9" width="9.5703125" style="1" customWidth="1"/>
    <col min="10" max="10" width="10.28515625" style="1" customWidth="1"/>
    <col min="11" max="11" width="9.5703125" style="1" customWidth="1"/>
    <col min="12" max="12" width="9.85546875" style="1" customWidth="1"/>
    <col min="13" max="13" width="9.5703125" style="1" customWidth="1"/>
    <col min="14" max="14" width="0.140625" style="1" customWidth="1"/>
    <col min="15" max="15" width="1.7109375" style="1" customWidth="1"/>
    <col min="16" max="16" width="2.28515625" style="1" customWidth="1"/>
    <col min="17" max="17" width="5.28515625" style="1" customWidth="1"/>
    <col min="18" max="18" width="8.28515625" style="1" customWidth="1"/>
    <col min="19" max="19" width="0.85546875" style="1" customWidth="1"/>
    <col min="20" max="20" width="0.28515625" style="1" customWidth="1"/>
    <col min="21" max="21" width="2.140625" style="1" customWidth="1"/>
    <col min="22" max="16384" width="9.140625" style="1"/>
  </cols>
  <sheetData>
    <row r="1" spans="1:20" ht="18" customHeight="1" x14ac:dyDescent="0.2">
      <c r="D1" s="187" t="s">
        <v>605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Q1" s="151" t="s">
        <v>604</v>
      </c>
      <c r="R1" s="107"/>
    </row>
    <row r="2" spans="1:20" x14ac:dyDescent="0.2"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20" ht="22.5" customHeight="1" x14ac:dyDescent="0.2"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P3" s="155" t="s">
        <v>603</v>
      </c>
      <c r="Q3" s="107"/>
      <c r="R3" s="107"/>
      <c r="S3" s="107"/>
    </row>
    <row r="5" spans="1:20" ht="18" customHeight="1" x14ac:dyDescent="0.2">
      <c r="D5" s="110" t="s">
        <v>602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20" x14ac:dyDescent="0.2">
      <c r="A6" s="7"/>
      <c r="B6" s="8"/>
      <c r="C6" s="111"/>
      <c r="D6" s="112"/>
      <c r="E6" s="8"/>
      <c r="F6" s="7"/>
      <c r="G6" s="106" t="s">
        <v>1</v>
      </c>
      <c r="H6" s="113"/>
      <c r="I6" s="114"/>
      <c r="J6" s="106" t="s">
        <v>2</v>
      </c>
      <c r="K6" s="113"/>
      <c r="L6" s="114"/>
      <c r="M6" s="106" t="s">
        <v>3</v>
      </c>
      <c r="N6" s="113"/>
      <c r="O6" s="113"/>
      <c r="P6" s="113"/>
      <c r="Q6" s="113"/>
      <c r="R6" s="113"/>
      <c r="S6" s="113"/>
      <c r="T6" s="114"/>
    </row>
    <row r="7" spans="1:20" x14ac:dyDescent="0.2">
      <c r="A7" s="99" t="s">
        <v>601</v>
      </c>
      <c r="B7" s="101" t="s">
        <v>600</v>
      </c>
      <c r="C7" s="101" t="s">
        <v>599</v>
      </c>
      <c r="D7" s="102"/>
      <c r="E7" s="101" t="s">
        <v>598</v>
      </c>
      <c r="F7" s="99" t="s">
        <v>597</v>
      </c>
      <c r="G7" s="106" t="s">
        <v>596</v>
      </c>
      <c r="H7" s="124" t="s">
        <v>7</v>
      </c>
      <c r="I7" s="114"/>
      <c r="J7" s="106" t="s">
        <v>595</v>
      </c>
      <c r="K7" s="124" t="s">
        <v>7</v>
      </c>
      <c r="L7" s="114"/>
      <c r="M7" s="106" t="s">
        <v>594</v>
      </c>
      <c r="N7" s="124" t="s">
        <v>7</v>
      </c>
      <c r="O7" s="113"/>
      <c r="P7" s="113"/>
      <c r="Q7" s="113"/>
      <c r="R7" s="113"/>
      <c r="S7" s="113"/>
      <c r="T7" s="114"/>
    </row>
    <row r="8" spans="1:20" ht="22.5" x14ac:dyDescent="0.2">
      <c r="A8" s="100"/>
      <c r="B8" s="105"/>
      <c r="C8" s="103"/>
      <c r="D8" s="104"/>
      <c r="E8" s="105"/>
      <c r="F8" s="100"/>
      <c r="G8" s="100"/>
      <c r="H8" s="6" t="s">
        <v>14</v>
      </c>
      <c r="I8" s="6" t="s">
        <v>593</v>
      </c>
      <c r="J8" s="100"/>
      <c r="K8" s="6" t="s">
        <v>14</v>
      </c>
      <c r="L8" s="6" t="s">
        <v>593</v>
      </c>
      <c r="M8" s="100"/>
      <c r="N8" s="106" t="s">
        <v>14</v>
      </c>
      <c r="O8" s="113"/>
      <c r="P8" s="113"/>
      <c r="Q8" s="114"/>
      <c r="R8" s="106" t="s">
        <v>593</v>
      </c>
      <c r="S8" s="113"/>
      <c r="T8" s="114"/>
    </row>
    <row r="9" spans="1:20" x14ac:dyDescent="0.2">
      <c r="A9" s="5" t="s">
        <v>150</v>
      </c>
      <c r="B9" s="5" t="s">
        <v>149</v>
      </c>
      <c r="C9" s="118" t="s">
        <v>192</v>
      </c>
      <c r="D9" s="114"/>
      <c r="E9" s="5" t="s">
        <v>187</v>
      </c>
      <c r="F9" s="5" t="s">
        <v>182</v>
      </c>
      <c r="G9" s="5" t="s">
        <v>177</v>
      </c>
      <c r="H9" s="5" t="s">
        <v>172</v>
      </c>
      <c r="I9" s="5" t="s">
        <v>167</v>
      </c>
      <c r="J9" s="5" t="s">
        <v>159</v>
      </c>
      <c r="K9" s="5" t="s">
        <v>160</v>
      </c>
      <c r="L9" s="5" t="s">
        <v>151</v>
      </c>
      <c r="M9" s="5" t="s">
        <v>592</v>
      </c>
      <c r="N9" s="118" t="s">
        <v>591</v>
      </c>
      <c r="O9" s="113"/>
      <c r="P9" s="113"/>
      <c r="Q9" s="114"/>
      <c r="R9" s="118" t="s">
        <v>590</v>
      </c>
      <c r="S9" s="113"/>
      <c r="T9" s="114"/>
    </row>
    <row r="10" spans="1:20" ht="63.75" x14ac:dyDescent="0.2">
      <c r="A10" s="4" t="s">
        <v>589</v>
      </c>
      <c r="B10" s="4" t="s">
        <v>588</v>
      </c>
      <c r="C10" s="121" t="s">
        <v>20</v>
      </c>
      <c r="D10" s="114"/>
      <c r="E10" s="4" t="s">
        <v>20</v>
      </c>
      <c r="F10" s="3" t="s">
        <v>587</v>
      </c>
      <c r="G10" s="2">
        <v>5501993.0000000009</v>
      </c>
      <c r="H10" s="2">
        <v>3310000</v>
      </c>
      <c r="I10" s="2">
        <v>2191993</v>
      </c>
      <c r="J10" s="2">
        <v>5417963.9000000004</v>
      </c>
      <c r="K10" s="2">
        <v>3310000</v>
      </c>
      <c r="L10" s="2">
        <v>2107963.9</v>
      </c>
      <c r="M10" s="2">
        <v>1101922.3509000002</v>
      </c>
      <c r="N10" s="137">
        <v>1450272.9417000003</v>
      </c>
      <c r="O10" s="113"/>
      <c r="P10" s="113"/>
      <c r="Q10" s="114"/>
      <c r="R10" s="137">
        <v>-348350.59080000006</v>
      </c>
      <c r="S10" s="113"/>
      <c r="T10" s="114"/>
    </row>
    <row r="11" spans="1:20" ht="89.25" x14ac:dyDescent="0.2">
      <c r="A11" s="4" t="s">
        <v>586</v>
      </c>
      <c r="B11" s="4" t="s">
        <v>150</v>
      </c>
      <c r="C11" s="121" t="s">
        <v>154</v>
      </c>
      <c r="D11" s="114"/>
      <c r="E11" s="4" t="s">
        <v>154</v>
      </c>
      <c r="F11" s="3" t="s">
        <v>585</v>
      </c>
      <c r="G11" s="2">
        <v>1296374</v>
      </c>
      <c r="H11" s="2">
        <v>941500</v>
      </c>
      <c r="I11" s="2">
        <v>354874</v>
      </c>
      <c r="J11" s="2">
        <v>1481374</v>
      </c>
      <c r="K11" s="2">
        <v>941500</v>
      </c>
      <c r="L11" s="2">
        <v>539874</v>
      </c>
      <c r="M11" s="2">
        <v>519531.57789999992</v>
      </c>
      <c r="N11" s="137">
        <v>384165.17989999993</v>
      </c>
      <c r="O11" s="113"/>
      <c r="P11" s="113"/>
      <c r="Q11" s="114"/>
      <c r="R11" s="137">
        <v>135366.39799999999</v>
      </c>
      <c r="S11" s="113"/>
      <c r="T11" s="114"/>
    </row>
    <row r="12" spans="1:20" ht="63.75" x14ac:dyDescent="0.2">
      <c r="A12" s="4" t="s">
        <v>584</v>
      </c>
      <c r="B12" s="4" t="s">
        <v>150</v>
      </c>
      <c r="C12" s="121" t="s">
        <v>150</v>
      </c>
      <c r="D12" s="114"/>
      <c r="E12" s="4" t="s">
        <v>154</v>
      </c>
      <c r="F12" s="3" t="s">
        <v>583</v>
      </c>
      <c r="G12" s="2">
        <v>1025254</v>
      </c>
      <c r="H12" s="2">
        <v>878500</v>
      </c>
      <c r="I12" s="2">
        <v>146754</v>
      </c>
      <c r="J12" s="2">
        <v>1054254</v>
      </c>
      <c r="K12" s="2">
        <v>875500</v>
      </c>
      <c r="L12" s="2">
        <v>178754</v>
      </c>
      <c r="M12" s="2">
        <v>463465.46589999989</v>
      </c>
      <c r="N12" s="137">
        <v>365662.77989999991</v>
      </c>
      <c r="O12" s="113"/>
      <c r="P12" s="113"/>
      <c r="Q12" s="114"/>
      <c r="R12" s="137">
        <v>97802.686000000002</v>
      </c>
      <c r="S12" s="113"/>
      <c r="T12" s="114"/>
    </row>
    <row r="13" spans="1:20" ht="25.5" x14ac:dyDescent="0.2">
      <c r="A13" s="4" t="s">
        <v>582</v>
      </c>
      <c r="B13" s="4" t="s">
        <v>150</v>
      </c>
      <c r="C13" s="121" t="s">
        <v>150</v>
      </c>
      <c r="D13" s="114"/>
      <c r="E13" s="4" t="s">
        <v>150</v>
      </c>
      <c r="F13" s="3" t="s">
        <v>581</v>
      </c>
      <c r="G13" s="2">
        <v>1025254</v>
      </c>
      <c r="H13" s="2">
        <v>878500</v>
      </c>
      <c r="I13" s="2">
        <v>146754</v>
      </c>
      <c r="J13" s="2">
        <v>1054254</v>
      </c>
      <c r="K13" s="2">
        <v>875500</v>
      </c>
      <c r="L13" s="2">
        <v>178754</v>
      </c>
      <c r="M13" s="2">
        <v>463465.46589999989</v>
      </c>
      <c r="N13" s="137">
        <v>365662.77989999991</v>
      </c>
      <c r="O13" s="113"/>
      <c r="P13" s="113"/>
      <c r="Q13" s="114"/>
      <c r="R13" s="137">
        <v>97802.686000000002</v>
      </c>
      <c r="S13" s="113"/>
      <c r="T13" s="114"/>
    </row>
    <row r="14" spans="1:20" ht="25.5" x14ac:dyDescent="0.2">
      <c r="A14" s="4" t="s">
        <v>580</v>
      </c>
      <c r="B14" s="4" t="s">
        <v>150</v>
      </c>
      <c r="C14" s="121" t="s">
        <v>150</v>
      </c>
      <c r="D14" s="114"/>
      <c r="E14" s="4" t="s">
        <v>149</v>
      </c>
      <c r="F14" s="3" t="s">
        <v>579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37">
        <v>0</v>
      </c>
      <c r="O14" s="113"/>
      <c r="P14" s="113"/>
      <c r="Q14" s="114"/>
      <c r="R14" s="137">
        <v>0</v>
      </c>
      <c r="S14" s="113"/>
      <c r="T14" s="114"/>
    </row>
    <row r="15" spans="1:20" ht="15" x14ac:dyDescent="0.2">
      <c r="A15" s="4" t="s">
        <v>578</v>
      </c>
      <c r="B15" s="4" t="s">
        <v>150</v>
      </c>
      <c r="C15" s="121" t="s">
        <v>150</v>
      </c>
      <c r="D15" s="114"/>
      <c r="E15" s="4" t="s">
        <v>192</v>
      </c>
      <c r="F15" s="3" t="s">
        <v>577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37">
        <v>0</v>
      </c>
      <c r="O15" s="113"/>
      <c r="P15" s="113"/>
      <c r="Q15" s="114"/>
      <c r="R15" s="137">
        <v>0</v>
      </c>
      <c r="S15" s="113"/>
      <c r="T15" s="114"/>
    </row>
    <row r="16" spans="1:20" ht="25.5" x14ac:dyDescent="0.2">
      <c r="A16" s="4" t="s">
        <v>576</v>
      </c>
      <c r="B16" s="4" t="s">
        <v>150</v>
      </c>
      <c r="C16" s="121" t="s">
        <v>149</v>
      </c>
      <c r="D16" s="114"/>
      <c r="E16" s="4" t="s">
        <v>154</v>
      </c>
      <c r="F16" s="3" t="s">
        <v>575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37">
        <v>0</v>
      </c>
      <c r="O16" s="113"/>
      <c r="P16" s="113"/>
      <c r="Q16" s="114"/>
      <c r="R16" s="137">
        <v>0</v>
      </c>
      <c r="S16" s="113"/>
      <c r="T16" s="114"/>
    </row>
    <row r="17" spans="1:20" ht="25.5" x14ac:dyDescent="0.2">
      <c r="A17" s="4" t="s">
        <v>574</v>
      </c>
      <c r="B17" s="4" t="s">
        <v>150</v>
      </c>
      <c r="C17" s="121" t="s">
        <v>149</v>
      </c>
      <c r="D17" s="114"/>
      <c r="E17" s="4" t="s">
        <v>150</v>
      </c>
      <c r="F17" s="3" t="s">
        <v>573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37">
        <v>0</v>
      </c>
      <c r="O17" s="113"/>
      <c r="P17" s="113"/>
      <c r="Q17" s="114"/>
      <c r="R17" s="137">
        <v>0</v>
      </c>
      <c r="S17" s="113"/>
      <c r="T17" s="114"/>
    </row>
    <row r="18" spans="1:20" ht="51" x14ac:dyDescent="0.2">
      <c r="A18" s="4" t="s">
        <v>572</v>
      </c>
      <c r="B18" s="4" t="s">
        <v>150</v>
      </c>
      <c r="C18" s="121" t="s">
        <v>149</v>
      </c>
      <c r="D18" s="114"/>
      <c r="E18" s="4" t="s">
        <v>149</v>
      </c>
      <c r="F18" s="3" t="s">
        <v>571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37">
        <v>0</v>
      </c>
      <c r="O18" s="113"/>
      <c r="P18" s="113"/>
      <c r="Q18" s="114"/>
      <c r="R18" s="137">
        <v>0</v>
      </c>
      <c r="S18" s="113"/>
      <c r="T18" s="114"/>
    </row>
    <row r="19" spans="1:20" ht="25.5" x14ac:dyDescent="0.2">
      <c r="A19" s="4" t="s">
        <v>570</v>
      </c>
      <c r="B19" s="4" t="s">
        <v>150</v>
      </c>
      <c r="C19" s="121" t="s">
        <v>192</v>
      </c>
      <c r="D19" s="114"/>
      <c r="E19" s="4" t="s">
        <v>154</v>
      </c>
      <c r="F19" s="3" t="s">
        <v>569</v>
      </c>
      <c r="G19" s="2">
        <v>13000</v>
      </c>
      <c r="H19" s="2">
        <v>13000</v>
      </c>
      <c r="I19" s="2">
        <v>0</v>
      </c>
      <c r="J19" s="2">
        <v>16000</v>
      </c>
      <c r="K19" s="2">
        <v>16000</v>
      </c>
      <c r="L19" s="2">
        <v>0</v>
      </c>
      <c r="M19" s="2">
        <v>6255</v>
      </c>
      <c r="N19" s="137">
        <v>6255</v>
      </c>
      <c r="O19" s="113"/>
      <c r="P19" s="113"/>
      <c r="Q19" s="114"/>
      <c r="R19" s="137">
        <v>0</v>
      </c>
      <c r="S19" s="113"/>
      <c r="T19" s="114"/>
    </row>
    <row r="20" spans="1:20" ht="38.25" x14ac:dyDescent="0.2">
      <c r="A20" s="4" t="s">
        <v>568</v>
      </c>
      <c r="B20" s="4" t="s">
        <v>150</v>
      </c>
      <c r="C20" s="121" t="s">
        <v>192</v>
      </c>
      <c r="D20" s="114"/>
      <c r="E20" s="4" t="s">
        <v>150</v>
      </c>
      <c r="F20" s="3" t="s">
        <v>567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37">
        <v>0</v>
      </c>
      <c r="O20" s="113"/>
      <c r="P20" s="113"/>
      <c r="Q20" s="114"/>
      <c r="R20" s="137">
        <v>0</v>
      </c>
      <c r="S20" s="113"/>
      <c r="T20" s="114"/>
    </row>
    <row r="21" spans="1:20" ht="25.5" x14ac:dyDescent="0.2">
      <c r="A21" s="4" t="s">
        <v>566</v>
      </c>
      <c r="B21" s="4" t="s">
        <v>150</v>
      </c>
      <c r="C21" s="121" t="s">
        <v>192</v>
      </c>
      <c r="D21" s="114"/>
      <c r="E21" s="4" t="s">
        <v>149</v>
      </c>
      <c r="F21" s="3" t="s">
        <v>565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37">
        <v>0</v>
      </c>
      <c r="O21" s="113"/>
      <c r="P21" s="113"/>
      <c r="Q21" s="114"/>
      <c r="R21" s="137">
        <v>0</v>
      </c>
      <c r="S21" s="113"/>
      <c r="T21" s="114"/>
    </row>
    <row r="22" spans="1:20" ht="25.5" x14ac:dyDescent="0.2">
      <c r="A22" s="4" t="s">
        <v>564</v>
      </c>
      <c r="B22" s="4" t="s">
        <v>150</v>
      </c>
      <c r="C22" s="121" t="s">
        <v>192</v>
      </c>
      <c r="D22" s="114"/>
      <c r="E22" s="4" t="s">
        <v>192</v>
      </c>
      <c r="F22" s="3" t="s">
        <v>563</v>
      </c>
      <c r="G22" s="2">
        <v>13000</v>
      </c>
      <c r="H22" s="2">
        <v>13000</v>
      </c>
      <c r="I22" s="2">
        <v>0</v>
      </c>
      <c r="J22" s="2">
        <v>16000</v>
      </c>
      <c r="K22" s="2">
        <v>16000</v>
      </c>
      <c r="L22" s="2">
        <v>0</v>
      </c>
      <c r="M22" s="2">
        <v>6255</v>
      </c>
      <c r="N22" s="137">
        <v>6255</v>
      </c>
      <c r="O22" s="113"/>
      <c r="P22" s="113"/>
      <c r="Q22" s="114"/>
      <c r="R22" s="137">
        <v>0</v>
      </c>
      <c r="S22" s="113"/>
      <c r="T22" s="114"/>
    </row>
    <row r="23" spans="1:20" ht="25.5" x14ac:dyDescent="0.2">
      <c r="A23" s="4" t="s">
        <v>562</v>
      </c>
      <c r="B23" s="4" t="s">
        <v>150</v>
      </c>
      <c r="C23" s="121" t="s">
        <v>187</v>
      </c>
      <c r="D23" s="114"/>
      <c r="E23" s="4" t="s">
        <v>154</v>
      </c>
      <c r="F23" s="3" t="s">
        <v>561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37">
        <v>0</v>
      </c>
      <c r="O23" s="113"/>
      <c r="P23" s="113"/>
      <c r="Q23" s="114"/>
      <c r="R23" s="137">
        <v>0</v>
      </c>
      <c r="S23" s="113"/>
      <c r="T23" s="114"/>
    </row>
    <row r="24" spans="1:20" ht="25.5" x14ac:dyDescent="0.2">
      <c r="A24" s="4" t="s">
        <v>560</v>
      </c>
      <c r="B24" s="4" t="s">
        <v>150</v>
      </c>
      <c r="C24" s="121" t="s">
        <v>187</v>
      </c>
      <c r="D24" s="114"/>
      <c r="E24" s="4" t="s">
        <v>150</v>
      </c>
      <c r="F24" s="3" t="s">
        <v>559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37">
        <v>0</v>
      </c>
      <c r="O24" s="113"/>
      <c r="P24" s="113"/>
      <c r="Q24" s="114"/>
      <c r="R24" s="137">
        <v>0</v>
      </c>
      <c r="S24" s="113"/>
      <c r="T24" s="114"/>
    </row>
    <row r="25" spans="1:20" ht="51" x14ac:dyDescent="0.2">
      <c r="A25" s="4" t="s">
        <v>558</v>
      </c>
      <c r="B25" s="4" t="s">
        <v>150</v>
      </c>
      <c r="C25" s="121" t="s">
        <v>182</v>
      </c>
      <c r="D25" s="114"/>
      <c r="E25" s="4" t="s">
        <v>154</v>
      </c>
      <c r="F25" s="3" t="s">
        <v>557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37">
        <v>0</v>
      </c>
      <c r="O25" s="113"/>
      <c r="P25" s="113"/>
      <c r="Q25" s="114"/>
      <c r="R25" s="137">
        <v>0</v>
      </c>
      <c r="S25" s="113"/>
      <c r="T25" s="114"/>
    </row>
    <row r="26" spans="1:20" ht="51" x14ac:dyDescent="0.2">
      <c r="A26" s="4" t="s">
        <v>556</v>
      </c>
      <c r="B26" s="4" t="s">
        <v>150</v>
      </c>
      <c r="C26" s="121" t="s">
        <v>182</v>
      </c>
      <c r="D26" s="114"/>
      <c r="E26" s="4" t="s">
        <v>150</v>
      </c>
      <c r="F26" s="3" t="s">
        <v>555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37">
        <v>0</v>
      </c>
      <c r="O26" s="113"/>
      <c r="P26" s="113"/>
      <c r="Q26" s="114"/>
      <c r="R26" s="137">
        <v>0</v>
      </c>
      <c r="S26" s="113"/>
      <c r="T26" s="114"/>
    </row>
    <row r="27" spans="1:20" ht="38.25" x14ac:dyDescent="0.2">
      <c r="A27" s="4" t="s">
        <v>554</v>
      </c>
      <c r="B27" s="4" t="s">
        <v>150</v>
      </c>
      <c r="C27" s="121" t="s">
        <v>177</v>
      </c>
      <c r="D27" s="114"/>
      <c r="E27" s="4" t="s">
        <v>154</v>
      </c>
      <c r="F27" s="3" t="s">
        <v>553</v>
      </c>
      <c r="G27" s="2">
        <v>258120</v>
      </c>
      <c r="H27" s="2">
        <v>50000</v>
      </c>
      <c r="I27" s="2">
        <v>208120</v>
      </c>
      <c r="J27" s="2">
        <v>411120</v>
      </c>
      <c r="K27" s="2">
        <v>50000</v>
      </c>
      <c r="L27" s="2">
        <v>361120</v>
      </c>
      <c r="M27" s="2">
        <v>49811.112000000001</v>
      </c>
      <c r="N27" s="137">
        <v>12247.4</v>
      </c>
      <c r="O27" s="113"/>
      <c r="P27" s="113"/>
      <c r="Q27" s="114"/>
      <c r="R27" s="137">
        <v>37563.712</v>
      </c>
      <c r="S27" s="113"/>
      <c r="T27" s="114"/>
    </row>
    <row r="28" spans="1:20" ht="38.25" x14ac:dyDescent="0.2">
      <c r="A28" s="4" t="s">
        <v>552</v>
      </c>
      <c r="B28" s="4" t="s">
        <v>150</v>
      </c>
      <c r="C28" s="121" t="s">
        <v>177</v>
      </c>
      <c r="D28" s="114"/>
      <c r="E28" s="4" t="s">
        <v>150</v>
      </c>
      <c r="F28" s="3" t="s">
        <v>551</v>
      </c>
      <c r="G28" s="2">
        <v>258120</v>
      </c>
      <c r="H28" s="2">
        <v>50000</v>
      </c>
      <c r="I28" s="2">
        <v>208120</v>
      </c>
      <c r="J28" s="2">
        <v>411120</v>
      </c>
      <c r="K28" s="2">
        <v>50000</v>
      </c>
      <c r="L28" s="2">
        <v>361120</v>
      </c>
      <c r="M28" s="2">
        <v>49811.112000000001</v>
      </c>
      <c r="N28" s="137">
        <v>12247.4</v>
      </c>
      <c r="O28" s="113"/>
      <c r="P28" s="113"/>
      <c r="Q28" s="114"/>
      <c r="R28" s="137">
        <v>37563.712</v>
      </c>
      <c r="S28" s="113"/>
      <c r="T28" s="114"/>
    </row>
    <row r="29" spans="1:20" ht="25.5" x14ac:dyDescent="0.2">
      <c r="A29" s="4" t="s">
        <v>550</v>
      </c>
      <c r="B29" s="4" t="s">
        <v>150</v>
      </c>
      <c r="C29" s="121" t="s">
        <v>172</v>
      </c>
      <c r="D29" s="114"/>
      <c r="E29" s="4" t="s">
        <v>154</v>
      </c>
      <c r="F29" s="3" t="s">
        <v>549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7">
        <v>0</v>
      </c>
      <c r="O29" s="113"/>
      <c r="P29" s="113"/>
      <c r="Q29" s="114"/>
      <c r="R29" s="137">
        <v>0</v>
      </c>
      <c r="S29" s="113"/>
      <c r="T29" s="114"/>
    </row>
    <row r="30" spans="1:20" ht="25.5" x14ac:dyDescent="0.2">
      <c r="A30" s="4" t="s">
        <v>548</v>
      </c>
      <c r="B30" s="4" t="s">
        <v>150</v>
      </c>
      <c r="C30" s="121" t="s">
        <v>172</v>
      </c>
      <c r="D30" s="114"/>
      <c r="E30" s="4" t="s">
        <v>150</v>
      </c>
      <c r="F30" s="3" t="s">
        <v>547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37">
        <v>0</v>
      </c>
      <c r="O30" s="113"/>
      <c r="P30" s="113"/>
      <c r="Q30" s="114"/>
      <c r="R30" s="137">
        <v>0</v>
      </c>
      <c r="S30" s="113"/>
      <c r="T30" s="114"/>
    </row>
    <row r="31" spans="1:20" ht="51" x14ac:dyDescent="0.2">
      <c r="A31" s="4" t="s">
        <v>546</v>
      </c>
      <c r="B31" s="4" t="s">
        <v>150</v>
      </c>
      <c r="C31" s="121" t="s">
        <v>167</v>
      </c>
      <c r="D31" s="114"/>
      <c r="E31" s="4" t="s">
        <v>154</v>
      </c>
      <c r="F31" s="3" t="s">
        <v>544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37">
        <v>0</v>
      </c>
      <c r="O31" s="113"/>
      <c r="P31" s="113"/>
      <c r="Q31" s="114"/>
      <c r="R31" s="137">
        <v>0</v>
      </c>
      <c r="S31" s="113"/>
      <c r="T31" s="114"/>
    </row>
    <row r="32" spans="1:20" ht="51" x14ac:dyDescent="0.2">
      <c r="A32" s="4" t="s">
        <v>545</v>
      </c>
      <c r="B32" s="4" t="s">
        <v>150</v>
      </c>
      <c r="C32" s="121" t="s">
        <v>167</v>
      </c>
      <c r="D32" s="114"/>
      <c r="E32" s="4" t="s">
        <v>150</v>
      </c>
      <c r="F32" s="3" t="s">
        <v>544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37">
        <v>0</v>
      </c>
      <c r="O32" s="113"/>
      <c r="P32" s="113"/>
      <c r="Q32" s="114"/>
      <c r="R32" s="137">
        <v>0</v>
      </c>
      <c r="S32" s="113"/>
      <c r="T32" s="114"/>
    </row>
    <row r="33" spans="1:20" ht="25.5" x14ac:dyDescent="0.2">
      <c r="A33" s="4" t="s">
        <v>543</v>
      </c>
      <c r="B33" s="4" t="s">
        <v>150</v>
      </c>
      <c r="C33" s="121" t="s">
        <v>167</v>
      </c>
      <c r="D33" s="114"/>
      <c r="E33" s="4" t="s">
        <v>150</v>
      </c>
      <c r="F33" s="3" t="s">
        <v>542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37">
        <v>0</v>
      </c>
      <c r="O33" s="113"/>
      <c r="P33" s="113"/>
      <c r="Q33" s="114"/>
      <c r="R33" s="137">
        <v>0</v>
      </c>
      <c r="S33" s="113"/>
      <c r="T33" s="114"/>
    </row>
    <row r="34" spans="1:20" ht="25.5" x14ac:dyDescent="0.2">
      <c r="A34" s="4" t="s">
        <v>541</v>
      </c>
      <c r="B34" s="4" t="s">
        <v>150</v>
      </c>
      <c r="C34" s="121" t="s">
        <v>167</v>
      </c>
      <c r="D34" s="114"/>
      <c r="E34" s="4" t="s">
        <v>150</v>
      </c>
      <c r="F34" s="3" t="s">
        <v>540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37">
        <v>0</v>
      </c>
      <c r="O34" s="113"/>
      <c r="P34" s="113"/>
      <c r="Q34" s="114"/>
      <c r="R34" s="137">
        <v>0</v>
      </c>
      <c r="S34" s="113"/>
      <c r="T34" s="114"/>
    </row>
    <row r="35" spans="1:20" ht="38.25" x14ac:dyDescent="0.2">
      <c r="A35" s="4" t="s">
        <v>539</v>
      </c>
      <c r="B35" s="4" t="s">
        <v>150</v>
      </c>
      <c r="C35" s="121" t="s">
        <v>167</v>
      </c>
      <c r="D35" s="114"/>
      <c r="E35" s="4" t="s">
        <v>150</v>
      </c>
      <c r="F35" s="3" t="s">
        <v>538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37">
        <v>0</v>
      </c>
      <c r="O35" s="113"/>
      <c r="P35" s="113"/>
      <c r="Q35" s="114"/>
      <c r="R35" s="137">
        <v>0</v>
      </c>
      <c r="S35" s="113"/>
      <c r="T35" s="114"/>
    </row>
    <row r="36" spans="1:20" ht="15" x14ac:dyDescent="0.2">
      <c r="A36" s="4" t="s">
        <v>537</v>
      </c>
      <c r="B36" s="4" t="s">
        <v>150</v>
      </c>
      <c r="C36" s="121" t="s">
        <v>167</v>
      </c>
      <c r="D36" s="114"/>
      <c r="E36" s="4" t="s">
        <v>150</v>
      </c>
      <c r="F36" s="3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37">
        <v>0</v>
      </c>
      <c r="O36" s="113"/>
      <c r="P36" s="113"/>
      <c r="Q36" s="114"/>
      <c r="R36" s="137">
        <v>0</v>
      </c>
      <c r="S36" s="113"/>
      <c r="T36" s="114"/>
    </row>
    <row r="37" spans="1:20" ht="51" x14ac:dyDescent="0.2">
      <c r="A37" s="4" t="s">
        <v>536</v>
      </c>
      <c r="B37" s="4" t="s">
        <v>149</v>
      </c>
      <c r="C37" s="121" t="s">
        <v>154</v>
      </c>
      <c r="D37" s="114"/>
      <c r="E37" s="4" t="s">
        <v>154</v>
      </c>
      <c r="F37" s="3" t="s">
        <v>535</v>
      </c>
      <c r="G37" s="2">
        <v>30000</v>
      </c>
      <c r="H37" s="2">
        <v>10000</v>
      </c>
      <c r="I37" s="2">
        <v>20000</v>
      </c>
      <c r="J37" s="2">
        <v>30000</v>
      </c>
      <c r="K37" s="2">
        <v>10000</v>
      </c>
      <c r="L37" s="2">
        <v>20000</v>
      </c>
      <c r="M37" s="2">
        <v>0</v>
      </c>
      <c r="N37" s="137">
        <v>0</v>
      </c>
      <c r="O37" s="113"/>
      <c r="P37" s="113"/>
      <c r="Q37" s="114"/>
      <c r="R37" s="137">
        <v>0</v>
      </c>
      <c r="S37" s="113"/>
      <c r="T37" s="114"/>
    </row>
    <row r="38" spans="1:20" ht="25.5" x14ac:dyDescent="0.2">
      <c r="A38" s="4" t="s">
        <v>534</v>
      </c>
      <c r="B38" s="4" t="s">
        <v>149</v>
      </c>
      <c r="C38" s="121" t="s">
        <v>150</v>
      </c>
      <c r="D38" s="114"/>
      <c r="E38" s="4" t="s">
        <v>154</v>
      </c>
      <c r="F38" s="3" t="s">
        <v>533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37">
        <v>0</v>
      </c>
      <c r="O38" s="113"/>
      <c r="P38" s="113"/>
      <c r="Q38" s="114"/>
      <c r="R38" s="137">
        <v>0</v>
      </c>
      <c r="S38" s="113"/>
      <c r="T38" s="114"/>
    </row>
    <row r="39" spans="1:20" ht="15" x14ac:dyDescent="0.2">
      <c r="A39" s="4" t="s">
        <v>532</v>
      </c>
      <c r="B39" s="4" t="s">
        <v>149</v>
      </c>
      <c r="C39" s="121" t="s">
        <v>150</v>
      </c>
      <c r="D39" s="114"/>
      <c r="E39" s="4" t="s">
        <v>150</v>
      </c>
      <c r="F39" s="3" t="s">
        <v>531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37">
        <v>0</v>
      </c>
      <c r="O39" s="113"/>
      <c r="P39" s="113"/>
      <c r="Q39" s="114"/>
      <c r="R39" s="137">
        <v>0</v>
      </c>
      <c r="S39" s="113"/>
      <c r="T39" s="114"/>
    </row>
    <row r="40" spans="1:20" ht="25.5" x14ac:dyDescent="0.2">
      <c r="A40" s="4" t="s">
        <v>530</v>
      </c>
      <c r="B40" s="4" t="s">
        <v>149</v>
      </c>
      <c r="C40" s="121" t="s">
        <v>149</v>
      </c>
      <c r="D40" s="114"/>
      <c r="E40" s="4" t="s">
        <v>154</v>
      </c>
      <c r="F40" s="3" t="s">
        <v>529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37">
        <v>0</v>
      </c>
      <c r="O40" s="113"/>
      <c r="P40" s="113"/>
      <c r="Q40" s="114"/>
      <c r="R40" s="137">
        <v>0</v>
      </c>
      <c r="S40" s="113"/>
      <c r="T40" s="114"/>
    </row>
    <row r="41" spans="1:20" ht="15" x14ac:dyDescent="0.2">
      <c r="A41" s="4" t="s">
        <v>528</v>
      </c>
      <c r="B41" s="4" t="s">
        <v>149</v>
      </c>
      <c r="C41" s="121" t="s">
        <v>149</v>
      </c>
      <c r="D41" s="114"/>
      <c r="E41" s="4" t="s">
        <v>150</v>
      </c>
      <c r="F41" s="3" t="s">
        <v>527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37">
        <v>0</v>
      </c>
      <c r="O41" s="113"/>
      <c r="P41" s="113"/>
      <c r="Q41" s="114"/>
      <c r="R41" s="137">
        <v>0</v>
      </c>
      <c r="S41" s="113"/>
      <c r="T41" s="114"/>
    </row>
    <row r="42" spans="1:20" ht="25.5" x14ac:dyDescent="0.2">
      <c r="A42" s="4" t="s">
        <v>526</v>
      </c>
      <c r="B42" s="4" t="s">
        <v>149</v>
      </c>
      <c r="C42" s="121" t="s">
        <v>192</v>
      </c>
      <c r="D42" s="114"/>
      <c r="E42" s="4" t="s">
        <v>154</v>
      </c>
      <c r="F42" s="3" t="s">
        <v>525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37">
        <v>0</v>
      </c>
      <c r="O42" s="113"/>
      <c r="P42" s="113"/>
      <c r="Q42" s="114"/>
      <c r="R42" s="137">
        <v>0</v>
      </c>
      <c r="S42" s="113"/>
      <c r="T42" s="114"/>
    </row>
    <row r="43" spans="1:20" ht="15" x14ac:dyDescent="0.2">
      <c r="A43" s="4" t="s">
        <v>524</v>
      </c>
      <c r="B43" s="4" t="s">
        <v>149</v>
      </c>
      <c r="C43" s="121" t="s">
        <v>192</v>
      </c>
      <c r="D43" s="114"/>
      <c r="E43" s="4" t="s">
        <v>150</v>
      </c>
      <c r="F43" s="3" t="s">
        <v>523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37">
        <v>0</v>
      </c>
      <c r="O43" s="113"/>
      <c r="P43" s="113"/>
      <c r="Q43" s="114"/>
      <c r="R43" s="137">
        <v>0</v>
      </c>
      <c r="S43" s="113"/>
      <c r="T43" s="114"/>
    </row>
    <row r="44" spans="1:20" ht="38.25" x14ac:dyDescent="0.2">
      <c r="A44" s="4" t="s">
        <v>522</v>
      </c>
      <c r="B44" s="4" t="s">
        <v>149</v>
      </c>
      <c r="C44" s="121" t="s">
        <v>187</v>
      </c>
      <c r="D44" s="114"/>
      <c r="E44" s="4" t="s">
        <v>154</v>
      </c>
      <c r="F44" s="3" t="s">
        <v>520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37">
        <v>0</v>
      </c>
      <c r="O44" s="113"/>
      <c r="P44" s="113"/>
      <c r="Q44" s="114"/>
      <c r="R44" s="137">
        <v>0</v>
      </c>
      <c r="S44" s="113"/>
      <c r="T44" s="114"/>
    </row>
    <row r="45" spans="1:20" ht="38.25" x14ac:dyDescent="0.2">
      <c r="A45" s="4" t="s">
        <v>521</v>
      </c>
      <c r="B45" s="4" t="s">
        <v>149</v>
      </c>
      <c r="C45" s="121" t="s">
        <v>187</v>
      </c>
      <c r="D45" s="114"/>
      <c r="E45" s="4" t="s">
        <v>150</v>
      </c>
      <c r="F45" s="3" t="s">
        <v>520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37">
        <v>0</v>
      </c>
      <c r="O45" s="113"/>
      <c r="P45" s="113"/>
      <c r="Q45" s="114"/>
      <c r="R45" s="137">
        <v>0</v>
      </c>
      <c r="S45" s="113"/>
      <c r="T45" s="114"/>
    </row>
    <row r="46" spans="1:20" ht="25.5" x14ac:dyDescent="0.2">
      <c r="A46" s="4" t="s">
        <v>519</v>
      </c>
      <c r="B46" s="4" t="s">
        <v>149</v>
      </c>
      <c r="C46" s="121" t="s">
        <v>182</v>
      </c>
      <c r="D46" s="114"/>
      <c r="E46" s="4" t="s">
        <v>154</v>
      </c>
      <c r="F46" s="3" t="s">
        <v>518</v>
      </c>
      <c r="G46" s="2">
        <v>30000</v>
      </c>
      <c r="H46" s="2">
        <v>10000</v>
      </c>
      <c r="I46" s="2">
        <v>20000</v>
      </c>
      <c r="J46" s="2">
        <v>30000</v>
      </c>
      <c r="K46" s="2">
        <v>10000</v>
      </c>
      <c r="L46" s="2">
        <v>20000</v>
      </c>
      <c r="M46" s="2">
        <v>0</v>
      </c>
      <c r="N46" s="137">
        <v>0</v>
      </c>
      <c r="O46" s="113"/>
      <c r="P46" s="113"/>
      <c r="Q46" s="114"/>
      <c r="R46" s="137">
        <v>0</v>
      </c>
      <c r="S46" s="113"/>
      <c r="T46" s="114"/>
    </row>
    <row r="47" spans="1:20" ht="25.5" x14ac:dyDescent="0.2">
      <c r="A47" s="4" t="s">
        <v>517</v>
      </c>
      <c r="B47" s="4" t="s">
        <v>149</v>
      </c>
      <c r="C47" s="121" t="s">
        <v>182</v>
      </c>
      <c r="D47" s="114"/>
      <c r="E47" s="4" t="s">
        <v>150</v>
      </c>
      <c r="F47" s="3" t="s">
        <v>516</v>
      </c>
      <c r="G47" s="2">
        <v>30000</v>
      </c>
      <c r="H47" s="2">
        <v>10000</v>
      </c>
      <c r="I47" s="2">
        <v>20000</v>
      </c>
      <c r="J47" s="2">
        <v>30000</v>
      </c>
      <c r="K47" s="2">
        <v>10000</v>
      </c>
      <c r="L47" s="2">
        <v>20000</v>
      </c>
      <c r="M47" s="2">
        <v>0</v>
      </c>
      <c r="N47" s="137">
        <v>0</v>
      </c>
      <c r="O47" s="113"/>
      <c r="P47" s="113"/>
      <c r="Q47" s="114"/>
      <c r="R47" s="137">
        <v>0</v>
      </c>
      <c r="S47" s="113"/>
      <c r="T47" s="114"/>
    </row>
    <row r="48" spans="1:20" ht="76.5" x14ac:dyDescent="0.2">
      <c r="A48" s="4" t="s">
        <v>515</v>
      </c>
      <c r="B48" s="4" t="s">
        <v>192</v>
      </c>
      <c r="C48" s="121" t="s">
        <v>154</v>
      </c>
      <c r="D48" s="114"/>
      <c r="E48" s="4" t="s">
        <v>154</v>
      </c>
      <c r="F48" s="3" t="s">
        <v>514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37">
        <v>0</v>
      </c>
      <c r="O48" s="113"/>
      <c r="P48" s="113"/>
      <c r="Q48" s="114"/>
      <c r="R48" s="137">
        <v>0</v>
      </c>
      <c r="S48" s="113"/>
      <c r="T48" s="114"/>
    </row>
    <row r="49" spans="1:20" ht="25.5" x14ac:dyDescent="0.2">
      <c r="A49" s="4" t="s">
        <v>513</v>
      </c>
      <c r="B49" s="4" t="s">
        <v>192</v>
      </c>
      <c r="C49" s="121" t="s">
        <v>150</v>
      </c>
      <c r="D49" s="114"/>
      <c r="E49" s="4" t="s">
        <v>154</v>
      </c>
      <c r="F49" s="3" t="s">
        <v>512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37">
        <v>0</v>
      </c>
      <c r="O49" s="113"/>
      <c r="P49" s="113"/>
      <c r="Q49" s="114"/>
      <c r="R49" s="137">
        <v>0</v>
      </c>
      <c r="S49" s="113"/>
      <c r="T49" s="114"/>
    </row>
    <row r="50" spans="1:20" ht="15" x14ac:dyDescent="0.2">
      <c r="A50" s="4" t="s">
        <v>511</v>
      </c>
      <c r="B50" s="4" t="s">
        <v>192</v>
      </c>
      <c r="C50" s="121" t="s">
        <v>150</v>
      </c>
      <c r="D50" s="114"/>
      <c r="E50" s="4" t="s">
        <v>150</v>
      </c>
      <c r="F50" s="3" t="s">
        <v>510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37">
        <v>0</v>
      </c>
      <c r="O50" s="113"/>
      <c r="P50" s="113"/>
      <c r="Q50" s="114"/>
      <c r="R50" s="137">
        <v>0</v>
      </c>
      <c r="S50" s="113"/>
      <c r="T50" s="114"/>
    </row>
    <row r="51" spans="1:20" ht="15" x14ac:dyDescent="0.2">
      <c r="A51" s="4" t="s">
        <v>509</v>
      </c>
      <c r="B51" s="4" t="s">
        <v>192</v>
      </c>
      <c r="C51" s="121" t="s">
        <v>150</v>
      </c>
      <c r="D51" s="114"/>
      <c r="E51" s="4" t="s">
        <v>149</v>
      </c>
      <c r="F51" s="3" t="s">
        <v>508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37">
        <v>0</v>
      </c>
      <c r="O51" s="113"/>
      <c r="P51" s="113"/>
      <c r="Q51" s="114"/>
      <c r="R51" s="137">
        <v>0</v>
      </c>
      <c r="S51" s="113"/>
      <c r="T51" s="114"/>
    </row>
    <row r="52" spans="1:20" ht="15" x14ac:dyDescent="0.2">
      <c r="A52" s="4" t="s">
        <v>507</v>
      </c>
      <c r="B52" s="4" t="s">
        <v>192</v>
      </c>
      <c r="C52" s="121" t="s">
        <v>150</v>
      </c>
      <c r="D52" s="114"/>
      <c r="E52" s="4" t="s">
        <v>192</v>
      </c>
      <c r="F52" s="3" t="s">
        <v>506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137">
        <v>0</v>
      </c>
      <c r="O52" s="113"/>
      <c r="P52" s="113"/>
      <c r="Q52" s="114"/>
      <c r="R52" s="137">
        <v>0</v>
      </c>
      <c r="S52" s="113"/>
      <c r="T52" s="114"/>
    </row>
    <row r="53" spans="1:20" ht="15" x14ac:dyDescent="0.2">
      <c r="A53" s="4" t="s">
        <v>505</v>
      </c>
      <c r="B53" s="4" t="s">
        <v>192</v>
      </c>
      <c r="C53" s="121" t="s">
        <v>149</v>
      </c>
      <c r="D53" s="114"/>
      <c r="E53" s="4" t="s">
        <v>154</v>
      </c>
      <c r="F53" s="3" t="s">
        <v>504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37">
        <v>0</v>
      </c>
      <c r="O53" s="113"/>
      <c r="P53" s="113"/>
      <c r="Q53" s="114"/>
      <c r="R53" s="137">
        <v>0</v>
      </c>
      <c r="S53" s="113"/>
      <c r="T53" s="114"/>
    </row>
    <row r="54" spans="1:20" ht="15" x14ac:dyDescent="0.2">
      <c r="A54" s="4" t="s">
        <v>503</v>
      </c>
      <c r="B54" s="4" t="s">
        <v>192</v>
      </c>
      <c r="C54" s="121" t="s">
        <v>149</v>
      </c>
      <c r="D54" s="114"/>
      <c r="E54" s="4" t="s">
        <v>150</v>
      </c>
      <c r="F54" s="3" t="s">
        <v>502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37">
        <v>0</v>
      </c>
      <c r="O54" s="113"/>
      <c r="P54" s="113"/>
      <c r="Q54" s="114"/>
      <c r="R54" s="137">
        <v>0</v>
      </c>
      <c r="S54" s="113"/>
      <c r="T54" s="114"/>
    </row>
    <row r="55" spans="1:20" ht="38.25" x14ac:dyDescent="0.2">
      <c r="A55" s="4" t="s">
        <v>501</v>
      </c>
      <c r="B55" s="4" t="s">
        <v>192</v>
      </c>
      <c r="C55" s="121" t="s">
        <v>192</v>
      </c>
      <c r="D55" s="114"/>
      <c r="E55" s="4" t="s">
        <v>154</v>
      </c>
      <c r="F55" s="3" t="s">
        <v>500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37">
        <v>0</v>
      </c>
      <c r="O55" s="113"/>
      <c r="P55" s="113"/>
      <c r="Q55" s="114"/>
      <c r="R55" s="137">
        <v>0</v>
      </c>
      <c r="S55" s="113"/>
      <c r="T55" s="114"/>
    </row>
    <row r="56" spans="1:20" ht="15" x14ac:dyDescent="0.2">
      <c r="A56" s="4" t="s">
        <v>499</v>
      </c>
      <c r="B56" s="4" t="s">
        <v>192</v>
      </c>
      <c r="C56" s="121" t="s">
        <v>192</v>
      </c>
      <c r="D56" s="114"/>
      <c r="E56" s="4" t="s">
        <v>150</v>
      </c>
      <c r="F56" s="3" t="s">
        <v>498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37">
        <v>0</v>
      </c>
      <c r="O56" s="113"/>
      <c r="P56" s="113"/>
      <c r="Q56" s="114"/>
      <c r="R56" s="137">
        <v>0</v>
      </c>
      <c r="S56" s="113"/>
      <c r="T56" s="114"/>
    </row>
    <row r="57" spans="1:20" ht="15" x14ac:dyDescent="0.2">
      <c r="A57" s="4" t="s">
        <v>497</v>
      </c>
      <c r="B57" s="4" t="s">
        <v>192</v>
      </c>
      <c r="C57" s="121" t="s">
        <v>192</v>
      </c>
      <c r="D57" s="114"/>
      <c r="E57" s="4" t="s">
        <v>149</v>
      </c>
      <c r="F57" s="3" t="s">
        <v>496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37">
        <v>0</v>
      </c>
      <c r="O57" s="113"/>
      <c r="P57" s="113"/>
      <c r="Q57" s="114"/>
      <c r="R57" s="137">
        <v>0</v>
      </c>
      <c r="S57" s="113"/>
      <c r="T57" s="114"/>
    </row>
    <row r="58" spans="1:20" ht="15" x14ac:dyDescent="0.2">
      <c r="A58" s="4" t="s">
        <v>495</v>
      </c>
      <c r="B58" s="4" t="s">
        <v>192</v>
      </c>
      <c r="C58" s="121" t="s">
        <v>187</v>
      </c>
      <c r="D58" s="114"/>
      <c r="E58" s="4" t="s">
        <v>154</v>
      </c>
      <c r="F58" s="3" t="s">
        <v>494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37">
        <v>0</v>
      </c>
      <c r="O58" s="113"/>
      <c r="P58" s="113"/>
      <c r="Q58" s="114"/>
      <c r="R58" s="137">
        <v>0</v>
      </c>
      <c r="S58" s="113"/>
      <c r="T58" s="114"/>
    </row>
    <row r="59" spans="1:20" ht="15" x14ac:dyDescent="0.2">
      <c r="A59" s="4" t="s">
        <v>493</v>
      </c>
      <c r="B59" s="4" t="s">
        <v>192</v>
      </c>
      <c r="C59" s="121" t="s">
        <v>187</v>
      </c>
      <c r="D59" s="114"/>
      <c r="E59" s="4" t="s">
        <v>150</v>
      </c>
      <c r="F59" s="3" t="s">
        <v>492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37">
        <v>0</v>
      </c>
      <c r="O59" s="113"/>
      <c r="P59" s="113"/>
      <c r="Q59" s="114"/>
      <c r="R59" s="137">
        <v>0</v>
      </c>
      <c r="S59" s="113"/>
      <c r="T59" s="114"/>
    </row>
    <row r="60" spans="1:20" ht="15" x14ac:dyDescent="0.2">
      <c r="A60" s="4" t="s">
        <v>491</v>
      </c>
      <c r="B60" s="4" t="s">
        <v>192</v>
      </c>
      <c r="C60" s="121" t="s">
        <v>182</v>
      </c>
      <c r="D60" s="114"/>
      <c r="E60" s="4" t="s">
        <v>154</v>
      </c>
      <c r="F60" s="3" t="s">
        <v>490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37">
        <v>0</v>
      </c>
      <c r="O60" s="113"/>
      <c r="P60" s="113"/>
      <c r="Q60" s="114"/>
      <c r="R60" s="137">
        <v>0</v>
      </c>
      <c r="S60" s="113"/>
      <c r="T60" s="114"/>
    </row>
    <row r="61" spans="1:20" ht="15" x14ac:dyDescent="0.2">
      <c r="A61" s="4" t="s">
        <v>489</v>
      </c>
      <c r="B61" s="4" t="s">
        <v>192</v>
      </c>
      <c r="C61" s="121" t="s">
        <v>182</v>
      </c>
      <c r="D61" s="114"/>
      <c r="E61" s="4" t="s">
        <v>150</v>
      </c>
      <c r="F61" s="3" t="s">
        <v>488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37">
        <v>0</v>
      </c>
      <c r="O61" s="113"/>
      <c r="P61" s="113"/>
      <c r="Q61" s="114"/>
      <c r="R61" s="137">
        <v>0</v>
      </c>
      <c r="S61" s="113"/>
      <c r="T61" s="114"/>
    </row>
    <row r="62" spans="1:20" ht="51" x14ac:dyDescent="0.2">
      <c r="A62" s="4" t="s">
        <v>487</v>
      </c>
      <c r="B62" s="4" t="s">
        <v>192</v>
      </c>
      <c r="C62" s="121" t="s">
        <v>177</v>
      </c>
      <c r="D62" s="114"/>
      <c r="E62" s="4" t="s">
        <v>154</v>
      </c>
      <c r="F62" s="3" t="s">
        <v>486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37">
        <v>0</v>
      </c>
      <c r="O62" s="113"/>
      <c r="P62" s="113"/>
      <c r="Q62" s="114"/>
      <c r="R62" s="137">
        <v>0</v>
      </c>
      <c r="S62" s="113"/>
      <c r="T62" s="114"/>
    </row>
    <row r="63" spans="1:20" ht="38.25" x14ac:dyDescent="0.2">
      <c r="A63" s="4" t="s">
        <v>485</v>
      </c>
      <c r="B63" s="4" t="s">
        <v>192</v>
      </c>
      <c r="C63" s="121" t="s">
        <v>177</v>
      </c>
      <c r="D63" s="114"/>
      <c r="E63" s="4" t="s">
        <v>150</v>
      </c>
      <c r="F63" s="3" t="s">
        <v>484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37">
        <v>0</v>
      </c>
      <c r="O63" s="113"/>
      <c r="P63" s="113"/>
      <c r="Q63" s="114"/>
      <c r="R63" s="137">
        <v>0</v>
      </c>
      <c r="S63" s="113"/>
      <c r="T63" s="114"/>
    </row>
    <row r="64" spans="1:20" ht="38.25" x14ac:dyDescent="0.2">
      <c r="A64" s="4" t="s">
        <v>483</v>
      </c>
      <c r="B64" s="4" t="s">
        <v>192</v>
      </c>
      <c r="C64" s="121" t="s">
        <v>172</v>
      </c>
      <c r="D64" s="114"/>
      <c r="E64" s="4" t="s">
        <v>154</v>
      </c>
      <c r="F64" s="3" t="s">
        <v>482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137">
        <v>0</v>
      </c>
      <c r="O64" s="113"/>
      <c r="P64" s="113"/>
      <c r="Q64" s="114"/>
      <c r="R64" s="137">
        <v>0</v>
      </c>
      <c r="S64" s="113"/>
      <c r="T64" s="114"/>
    </row>
    <row r="65" spans="1:20" ht="38.25" x14ac:dyDescent="0.2">
      <c r="A65" s="4" t="s">
        <v>481</v>
      </c>
      <c r="B65" s="4" t="s">
        <v>192</v>
      </c>
      <c r="C65" s="121" t="s">
        <v>172</v>
      </c>
      <c r="D65" s="114"/>
      <c r="E65" s="4" t="s">
        <v>150</v>
      </c>
      <c r="F65" s="3" t="s">
        <v>480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37">
        <v>0</v>
      </c>
      <c r="O65" s="113"/>
      <c r="P65" s="113"/>
      <c r="Q65" s="114"/>
      <c r="R65" s="137">
        <v>0</v>
      </c>
      <c r="S65" s="113"/>
      <c r="T65" s="114"/>
    </row>
    <row r="66" spans="1:20" ht="76.5" x14ac:dyDescent="0.2">
      <c r="A66" s="4" t="s">
        <v>479</v>
      </c>
      <c r="B66" s="4" t="s">
        <v>187</v>
      </c>
      <c r="C66" s="121" t="s">
        <v>154</v>
      </c>
      <c r="D66" s="114"/>
      <c r="E66" s="4" t="s">
        <v>154</v>
      </c>
      <c r="F66" s="3" t="s">
        <v>478</v>
      </c>
      <c r="G66" s="2">
        <v>1001941.9</v>
      </c>
      <c r="H66" s="2">
        <v>0</v>
      </c>
      <c r="I66" s="2">
        <v>1001941.9</v>
      </c>
      <c r="J66" s="2">
        <v>716751.79999999981</v>
      </c>
      <c r="K66" s="2">
        <v>4809.8999999999996</v>
      </c>
      <c r="L66" s="2">
        <v>711941.89999999991</v>
      </c>
      <c r="M66" s="2">
        <v>-670880.304</v>
      </c>
      <c r="N66" s="137">
        <v>4809.8</v>
      </c>
      <c r="O66" s="113"/>
      <c r="P66" s="113"/>
      <c r="Q66" s="114"/>
      <c r="R66" s="137">
        <v>-675690.10400000005</v>
      </c>
      <c r="S66" s="113"/>
      <c r="T66" s="114"/>
    </row>
    <row r="67" spans="1:20" ht="38.25" x14ac:dyDescent="0.2">
      <c r="A67" s="4" t="s">
        <v>477</v>
      </c>
      <c r="B67" s="4" t="s">
        <v>187</v>
      </c>
      <c r="C67" s="121" t="s">
        <v>150</v>
      </c>
      <c r="D67" s="114"/>
      <c r="E67" s="4" t="s">
        <v>154</v>
      </c>
      <c r="F67" s="3" t="s">
        <v>476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37">
        <v>0</v>
      </c>
      <c r="O67" s="113"/>
      <c r="P67" s="113"/>
      <c r="Q67" s="114"/>
      <c r="R67" s="137">
        <v>0</v>
      </c>
      <c r="S67" s="113"/>
      <c r="T67" s="114"/>
    </row>
    <row r="68" spans="1:20" ht="25.5" x14ac:dyDescent="0.2">
      <c r="A68" s="4" t="s">
        <v>475</v>
      </c>
      <c r="B68" s="4" t="s">
        <v>187</v>
      </c>
      <c r="C68" s="121" t="s">
        <v>150</v>
      </c>
      <c r="D68" s="114"/>
      <c r="E68" s="4" t="s">
        <v>150</v>
      </c>
      <c r="F68" s="3" t="s">
        <v>474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37">
        <v>0</v>
      </c>
      <c r="O68" s="113"/>
      <c r="P68" s="113"/>
      <c r="Q68" s="114"/>
      <c r="R68" s="137">
        <v>0</v>
      </c>
      <c r="S68" s="113"/>
      <c r="T68" s="114"/>
    </row>
    <row r="69" spans="1:20" ht="38.25" x14ac:dyDescent="0.2">
      <c r="A69" s="4" t="s">
        <v>473</v>
      </c>
      <c r="B69" s="4" t="s">
        <v>187</v>
      </c>
      <c r="C69" s="121" t="s">
        <v>150</v>
      </c>
      <c r="D69" s="114"/>
      <c r="E69" s="4" t="s">
        <v>149</v>
      </c>
      <c r="F69" s="3" t="s">
        <v>472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37">
        <v>0</v>
      </c>
      <c r="O69" s="113"/>
      <c r="P69" s="113"/>
      <c r="Q69" s="114"/>
      <c r="R69" s="137">
        <v>0</v>
      </c>
      <c r="S69" s="113"/>
      <c r="T69" s="114"/>
    </row>
    <row r="70" spans="1:20" ht="38.25" x14ac:dyDescent="0.2">
      <c r="A70" s="4" t="s">
        <v>471</v>
      </c>
      <c r="B70" s="4" t="s">
        <v>187</v>
      </c>
      <c r="C70" s="121" t="s">
        <v>149</v>
      </c>
      <c r="D70" s="114"/>
      <c r="E70" s="4" t="s">
        <v>154</v>
      </c>
      <c r="F70" s="3" t="s">
        <v>470</v>
      </c>
      <c r="G70" s="2">
        <v>76923</v>
      </c>
      <c r="H70" s="2">
        <v>0</v>
      </c>
      <c r="I70" s="2">
        <v>76923</v>
      </c>
      <c r="J70" s="2">
        <v>81732.899999999994</v>
      </c>
      <c r="K70" s="2">
        <v>4809.8999999999996</v>
      </c>
      <c r="L70" s="2">
        <v>76923</v>
      </c>
      <c r="M70" s="2">
        <v>5001.8</v>
      </c>
      <c r="N70" s="137">
        <v>4809.8</v>
      </c>
      <c r="O70" s="113"/>
      <c r="P70" s="113"/>
      <c r="Q70" s="114"/>
      <c r="R70" s="137">
        <v>192</v>
      </c>
      <c r="S70" s="113"/>
      <c r="T70" s="114"/>
    </row>
    <row r="71" spans="1:20" ht="15" x14ac:dyDescent="0.2">
      <c r="A71" s="4" t="s">
        <v>469</v>
      </c>
      <c r="B71" s="4" t="s">
        <v>187</v>
      </c>
      <c r="C71" s="121" t="s">
        <v>149</v>
      </c>
      <c r="D71" s="114"/>
      <c r="E71" s="4" t="s">
        <v>150</v>
      </c>
      <c r="F71" s="3" t="s">
        <v>468</v>
      </c>
      <c r="G71" s="2">
        <v>0</v>
      </c>
      <c r="H71" s="2">
        <v>0</v>
      </c>
      <c r="I71" s="2">
        <v>0</v>
      </c>
      <c r="J71" s="2">
        <v>4052.1</v>
      </c>
      <c r="K71" s="2">
        <v>4052.1</v>
      </c>
      <c r="L71" s="2">
        <v>0</v>
      </c>
      <c r="M71" s="2">
        <v>4052.0410000000002</v>
      </c>
      <c r="N71" s="137">
        <v>4052.0410000000002</v>
      </c>
      <c r="O71" s="113"/>
      <c r="P71" s="113"/>
      <c r="Q71" s="114"/>
      <c r="R71" s="137">
        <v>0</v>
      </c>
      <c r="S71" s="113"/>
      <c r="T71" s="114"/>
    </row>
    <row r="72" spans="1:20" ht="15" x14ac:dyDescent="0.2">
      <c r="A72" s="4" t="s">
        <v>467</v>
      </c>
      <c r="B72" s="4" t="s">
        <v>187</v>
      </c>
      <c r="C72" s="121" t="s">
        <v>149</v>
      </c>
      <c r="D72" s="114"/>
      <c r="E72" s="4" t="s">
        <v>149</v>
      </c>
      <c r="F72" s="3" t="s">
        <v>466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37">
        <v>0</v>
      </c>
      <c r="O72" s="113"/>
      <c r="P72" s="113"/>
      <c r="Q72" s="114"/>
      <c r="R72" s="137">
        <v>0</v>
      </c>
      <c r="S72" s="113"/>
      <c r="T72" s="114"/>
    </row>
    <row r="73" spans="1:20" ht="15" x14ac:dyDescent="0.2">
      <c r="A73" s="4" t="s">
        <v>465</v>
      </c>
      <c r="B73" s="4" t="s">
        <v>187</v>
      </c>
      <c r="C73" s="121" t="s">
        <v>149</v>
      </c>
      <c r="D73" s="114"/>
      <c r="E73" s="4" t="s">
        <v>192</v>
      </c>
      <c r="F73" s="3" t="s">
        <v>464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37">
        <v>0</v>
      </c>
      <c r="O73" s="113"/>
      <c r="P73" s="113"/>
      <c r="Q73" s="114"/>
      <c r="R73" s="137">
        <v>0</v>
      </c>
      <c r="S73" s="113"/>
      <c r="T73" s="114"/>
    </row>
    <row r="74" spans="1:20" ht="15" x14ac:dyDescent="0.2">
      <c r="A74" s="4" t="s">
        <v>463</v>
      </c>
      <c r="B74" s="4" t="s">
        <v>187</v>
      </c>
      <c r="C74" s="121" t="s">
        <v>149</v>
      </c>
      <c r="D74" s="114"/>
      <c r="E74" s="4" t="s">
        <v>187</v>
      </c>
      <c r="F74" s="3" t="s">
        <v>462</v>
      </c>
      <c r="G74" s="2">
        <v>76923</v>
      </c>
      <c r="H74" s="2">
        <v>0</v>
      </c>
      <c r="I74" s="2">
        <v>76923</v>
      </c>
      <c r="J74" s="2">
        <v>77680.800000000003</v>
      </c>
      <c r="K74" s="2">
        <v>757.8</v>
      </c>
      <c r="L74" s="2">
        <v>76923</v>
      </c>
      <c r="M74" s="2">
        <v>949.75900000000001</v>
      </c>
      <c r="N74" s="137">
        <v>757.75900000000001</v>
      </c>
      <c r="O74" s="113"/>
      <c r="P74" s="113"/>
      <c r="Q74" s="114"/>
      <c r="R74" s="137">
        <v>192</v>
      </c>
      <c r="S74" s="113"/>
      <c r="T74" s="114"/>
    </row>
    <row r="75" spans="1:20" ht="15" x14ac:dyDescent="0.2">
      <c r="A75" s="4" t="s">
        <v>461</v>
      </c>
      <c r="B75" s="4" t="s">
        <v>187</v>
      </c>
      <c r="C75" s="121" t="s">
        <v>192</v>
      </c>
      <c r="D75" s="114"/>
      <c r="E75" s="4" t="s">
        <v>154</v>
      </c>
      <c r="F75" s="3" t="s">
        <v>460</v>
      </c>
      <c r="G75" s="2">
        <v>21120</v>
      </c>
      <c r="H75" s="2">
        <v>0</v>
      </c>
      <c r="I75" s="2">
        <v>21120</v>
      </c>
      <c r="J75" s="2">
        <v>21120</v>
      </c>
      <c r="K75" s="2">
        <v>0</v>
      </c>
      <c r="L75" s="2">
        <v>21120</v>
      </c>
      <c r="M75" s="2">
        <v>0</v>
      </c>
      <c r="N75" s="137">
        <v>0</v>
      </c>
      <c r="O75" s="113"/>
      <c r="P75" s="113"/>
      <c r="Q75" s="114"/>
      <c r="R75" s="137">
        <v>0</v>
      </c>
      <c r="S75" s="113"/>
      <c r="T75" s="114"/>
    </row>
    <row r="76" spans="1:20" ht="25.5" x14ac:dyDescent="0.2">
      <c r="A76" s="4" t="s">
        <v>459</v>
      </c>
      <c r="B76" s="4" t="s">
        <v>187</v>
      </c>
      <c r="C76" s="121" t="s">
        <v>192</v>
      </c>
      <c r="D76" s="114"/>
      <c r="E76" s="4" t="s">
        <v>150</v>
      </c>
      <c r="F76" s="3" t="s">
        <v>458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37">
        <v>0</v>
      </c>
      <c r="O76" s="113"/>
      <c r="P76" s="113"/>
      <c r="Q76" s="114"/>
      <c r="R76" s="137">
        <v>0</v>
      </c>
      <c r="S76" s="113"/>
      <c r="T76" s="114"/>
    </row>
    <row r="77" spans="1:20" ht="15" x14ac:dyDescent="0.2">
      <c r="A77" s="4" t="s">
        <v>457</v>
      </c>
      <c r="B77" s="4" t="s">
        <v>187</v>
      </c>
      <c r="C77" s="121" t="s">
        <v>192</v>
      </c>
      <c r="D77" s="114"/>
      <c r="E77" s="4" t="s">
        <v>149</v>
      </c>
      <c r="F77" s="3" t="s">
        <v>456</v>
      </c>
      <c r="G77" s="2">
        <v>21120</v>
      </c>
      <c r="H77" s="2">
        <v>0</v>
      </c>
      <c r="I77" s="2">
        <v>21120</v>
      </c>
      <c r="J77" s="2">
        <v>21120</v>
      </c>
      <c r="K77" s="2">
        <v>0</v>
      </c>
      <c r="L77" s="2">
        <v>21120</v>
      </c>
      <c r="M77" s="2">
        <v>0</v>
      </c>
      <c r="N77" s="137">
        <v>0</v>
      </c>
      <c r="O77" s="113"/>
      <c r="P77" s="113"/>
      <c r="Q77" s="114"/>
      <c r="R77" s="137">
        <v>0</v>
      </c>
      <c r="S77" s="113"/>
      <c r="T77" s="114"/>
    </row>
    <row r="78" spans="1:20" ht="15" x14ac:dyDescent="0.2">
      <c r="A78" s="4" t="s">
        <v>455</v>
      </c>
      <c r="B78" s="4" t="s">
        <v>187</v>
      </c>
      <c r="C78" s="121" t="s">
        <v>192</v>
      </c>
      <c r="D78" s="114"/>
      <c r="E78" s="4" t="s">
        <v>192</v>
      </c>
      <c r="F78" s="3" t="s">
        <v>454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37">
        <v>0</v>
      </c>
      <c r="O78" s="113"/>
      <c r="P78" s="113"/>
      <c r="Q78" s="114"/>
      <c r="R78" s="137">
        <v>0</v>
      </c>
      <c r="S78" s="113"/>
      <c r="T78" s="114"/>
    </row>
    <row r="79" spans="1:20" ht="15" x14ac:dyDescent="0.2">
      <c r="A79" s="4" t="s">
        <v>453</v>
      </c>
      <c r="B79" s="4" t="s">
        <v>187</v>
      </c>
      <c r="C79" s="121" t="s">
        <v>192</v>
      </c>
      <c r="D79" s="114"/>
      <c r="E79" s="4" t="s">
        <v>187</v>
      </c>
      <c r="F79" s="3" t="s">
        <v>452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37">
        <v>0</v>
      </c>
      <c r="O79" s="113"/>
      <c r="P79" s="113"/>
      <c r="Q79" s="114"/>
      <c r="R79" s="137">
        <v>0</v>
      </c>
      <c r="S79" s="113"/>
      <c r="T79" s="114"/>
    </row>
    <row r="80" spans="1:20" ht="15" x14ac:dyDescent="0.2">
      <c r="A80" s="4" t="s">
        <v>451</v>
      </c>
      <c r="B80" s="4" t="s">
        <v>187</v>
      </c>
      <c r="C80" s="121" t="s">
        <v>192</v>
      </c>
      <c r="D80" s="114"/>
      <c r="E80" s="4" t="s">
        <v>182</v>
      </c>
      <c r="F80" s="3" t="s">
        <v>450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37">
        <v>0</v>
      </c>
      <c r="O80" s="113"/>
      <c r="P80" s="113"/>
      <c r="Q80" s="114"/>
      <c r="R80" s="137">
        <v>0</v>
      </c>
      <c r="S80" s="113"/>
      <c r="T80" s="114"/>
    </row>
    <row r="81" spans="1:20" ht="15" x14ac:dyDescent="0.2">
      <c r="A81" s="4" t="s">
        <v>449</v>
      </c>
      <c r="B81" s="4" t="s">
        <v>187</v>
      </c>
      <c r="C81" s="121" t="s">
        <v>192</v>
      </c>
      <c r="D81" s="114"/>
      <c r="E81" s="4" t="s">
        <v>177</v>
      </c>
      <c r="F81" s="3" t="s">
        <v>448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37">
        <v>0</v>
      </c>
      <c r="O81" s="113"/>
      <c r="P81" s="113"/>
      <c r="Q81" s="114"/>
      <c r="R81" s="137">
        <v>0</v>
      </c>
      <c r="S81" s="113"/>
      <c r="T81" s="114"/>
    </row>
    <row r="82" spans="1:20" ht="38.25" x14ac:dyDescent="0.2">
      <c r="A82" s="4" t="s">
        <v>447</v>
      </c>
      <c r="B82" s="4" t="s">
        <v>187</v>
      </c>
      <c r="C82" s="121" t="s">
        <v>187</v>
      </c>
      <c r="D82" s="114"/>
      <c r="E82" s="4" t="s">
        <v>154</v>
      </c>
      <c r="F82" s="3" t="s">
        <v>446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37">
        <v>0</v>
      </c>
      <c r="O82" s="113"/>
      <c r="P82" s="113"/>
      <c r="Q82" s="114"/>
      <c r="R82" s="137">
        <v>0</v>
      </c>
      <c r="S82" s="113"/>
      <c r="T82" s="114"/>
    </row>
    <row r="83" spans="1:20" ht="38.25" x14ac:dyDescent="0.2">
      <c r="A83" s="4" t="s">
        <v>445</v>
      </c>
      <c r="B83" s="4" t="s">
        <v>187</v>
      </c>
      <c r="C83" s="121" t="s">
        <v>187</v>
      </c>
      <c r="D83" s="114"/>
      <c r="E83" s="4" t="s">
        <v>150</v>
      </c>
      <c r="F83" s="3" t="s">
        <v>444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37">
        <v>0</v>
      </c>
      <c r="O83" s="113"/>
      <c r="P83" s="113"/>
      <c r="Q83" s="114"/>
      <c r="R83" s="137">
        <v>0</v>
      </c>
      <c r="S83" s="113"/>
      <c r="T83" s="114"/>
    </row>
    <row r="84" spans="1:20" ht="15" x14ac:dyDescent="0.2">
      <c r="A84" s="4" t="s">
        <v>443</v>
      </c>
      <c r="B84" s="4" t="s">
        <v>187</v>
      </c>
      <c r="C84" s="121" t="s">
        <v>187</v>
      </c>
      <c r="D84" s="114"/>
      <c r="E84" s="4" t="s">
        <v>149</v>
      </c>
      <c r="F84" s="3" t="s">
        <v>442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37">
        <v>0</v>
      </c>
      <c r="O84" s="113"/>
      <c r="P84" s="113"/>
      <c r="Q84" s="114"/>
      <c r="R84" s="137">
        <v>0</v>
      </c>
      <c r="S84" s="113"/>
      <c r="T84" s="114"/>
    </row>
    <row r="85" spans="1:20" ht="15" x14ac:dyDescent="0.2">
      <c r="A85" s="4" t="s">
        <v>441</v>
      </c>
      <c r="B85" s="4" t="s">
        <v>187</v>
      </c>
      <c r="C85" s="121" t="s">
        <v>187</v>
      </c>
      <c r="D85" s="114"/>
      <c r="E85" s="4" t="s">
        <v>192</v>
      </c>
      <c r="F85" s="3" t="s">
        <v>440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37">
        <v>0</v>
      </c>
      <c r="O85" s="113"/>
      <c r="P85" s="113"/>
      <c r="Q85" s="114"/>
      <c r="R85" s="137">
        <v>0</v>
      </c>
      <c r="S85" s="113"/>
      <c r="T85" s="114"/>
    </row>
    <row r="86" spans="1:20" ht="15" x14ac:dyDescent="0.2">
      <c r="A86" s="4" t="s">
        <v>439</v>
      </c>
      <c r="B86" s="4" t="s">
        <v>187</v>
      </c>
      <c r="C86" s="121" t="s">
        <v>182</v>
      </c>
      <c r="D86" s="114"/>
      <c r="E86" s="4" t="s">
        <v>154</v>
      </c>
      <c r="F86" s="3" t="s">
        <v>438</v>
      </c>
      <c r="G86" s="2">
        <v>1829580</v>
      </c>
      <c r="H86" s="2">
        <v>0</v>
      </c>
      <c r="I86" s="2">
        <v>1829580</v>
      </c>
      <c r="J86" s="2">
        <v>1894580</v>
      </c>
      <c r="K86" s="2">
        <v>0</v>
      </c>
      <c r="L86" s="2">
        <v>1894580</v>
      </c>
      <c r="M86" s="2">
        <v>83675.354999999996</v>
      </c>
      <c r="N86" s="137">
        <v>0</v>
      </c>
      <c r="O86" s="113"/>
      <c r="P86" s="113"/>
      <c r="Q86" s="114"/>
      <c r="R86" s="137">
        <v>83675.354999999996</v>
      </c>
      <c r="S86" s="113"/>
      <c r="T86" s="114"/>
    </row>
    <row r="87" spans="1:20" ht="15" x14ac:dyDescent="0.2">
      <c r="A87" s="4" t="s">
        <v>437</v>
      </c>
      <c r="B87" s="4" t="s">
        <v>187</v>
      </c>
      <c r="C87" s="121" t="s">
        <v>182</v>
      </c>
      <c r="D87" s="114"/>
      <c r="E87" s="4" t="s">
        <v>150</v>
      </c>
      <c r="F87" s="3" t="s">
        <v>436</v>
      </c>
      <c r="G87" s="2">
        <v>1829580</v>
      </c>
      <c r="H87" s="2">
        <v>0</v>
      </c>
      <c r="I87" s="2">
        <v>1829580</v>
      </c>
      <c r="J87" s="2">
        <v>1894580</v>
      </c>
      <c r="K87" s="2">
        <v>0</v>
      </c>
      <c r="L87" s="2">
        <v>1894580</v>
      </c>
      <c r="M87" s="2">
        <v>83675.354999999996</v>
      </c>
      <c r="N87" s="137">
        <v>0</v>
      </c>
      <c r="O87" s="113"/>
      <c r="P87" s="113"/>
      <c r="Q87" s="114"/>
      <c r="R87" s="137">
        <v>83675.354999999996</v>
      </c>
      <c r="S87" s="113"/>
      <c r="T87" s="114"/>
    </row>
    <row r="88" spans="1:20" ht="15" x14ac:dyDescent="0.2">
      <c r="A88" s="4" t="s">
        <v>435</v>
      </c>
      <c r="B88" s="4" t="s">
        <v>187</v>
      </c>
      <c r="C88" s="121" t="s">
        <v>182</v>
      </c>
      <c r="D88" s="114"/>
      <c r="E88" s="4" t="s">
        <v>149</v>
      </c>
      <c r="F88" s="3" t="s">
        <v>434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37">
        <v>0</v>
      </c>
      <c r="O88" s="113"/>
      <c r="P88" s="113"/>
      <c r="Q88" s="114"/>
      <c r="R88" s="137">
        <v>0</v>
      </c>
      <c r="S88" s="113"/>
      <c r="T88" s="114"/>
    </row>
    <row r="89" spans="1:20" ht="15" x14ac:dyDescent="0.2">
      <c r="A89" s="4" t="s">
        <v>433</v>
      </c>
      <c r="B89" s="4" t="s">
        <v>187</v>
      </c>
      <c r="C89" s="121" t="s">
        <v>182</v>
      </c>
      <c r="D89" s="114"/>
      <c r="E89" s="4" t="s">
        <v>192</v>
      </c>
      <c r="F89" s="3" t="s">
        <v>432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37">
        <v>0</v>
      </c>
      <c r="O89" s="113"/>
      <c r="P89" s="113"/>
      <c r="Q89" s="114"/>
      <c r="R89" s="137">
        <v>0</v>
      </c>
      <c r="S89" s="113"/>
      <c r="T89" s="114"/>
    </row>
    <row r="90" spans="1:20" ht="15" x14ac:dyDescent="0.2">
      <c r="A90" s="4" t="s">
        <v>431</v>
      </c>
      <c r="B90" s="4" t="s">
        <v>187</v>
      </c>
      <c r="C90" s="121" t="s">
        <v>182</v>
      </c>
      <c r="D90" s="114"/>
      <c r="E90" s="4" t="s">
        <v>187</v>
      </c>
      <c r="F90" s="3" t="s">
        <v>430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37">
        <v>0</v>
      </c>
      <c r="O90" s="113"/>
      <c r="P90" s="113"/>
      <c r="Q90" s="114"/>
      <c r="R90" s="137">
        <v>0</v>
      </c>
      <c r="S90" s="113"/>
      <c r="T90" s="114"/>
    </row>
    <row r="91" spans="1:20" ht="25.5" x14ac:dyDescent="0.2">
      <c r="A91" s="4" t="s">
        <v>429</v>
      </c>
      <c r="B91" s="4" t="s">
        <v>187</v>
      </c>
      <c r="C91" s="121" t="s">
        <v>182</v>
      </c>
      <c r="D91" s="114"/>
      <c r="E91" s="4" t="s">
        <v>182</v>
      </c>
      <c r="F91" s="3" t="s">
        <v>428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37">
        <v>0</v>
      </c>
      <c r="O91" s="113"/>
      <c r="P91" s="113"/>
      <c r="Q91" s="114"/>
      <c r="R91" s="137">
        <v>0</v>
      </c>
      <c r="S91" s="113"/>
      <c r="T91" s="114"/>
    </row>
    <row r="92" spans="1:20" ht="15" x14ac:dyDescent="0.2">
      <c r="A92" s="4" t="s">
        <v>427</v>
      </c>
      <c r="B92" s="4" t="s">
        <v>187</v>
      </c>
      <c r="C92" s="121" t="s">
        <v>177</v>
      </c>
      <c r="D92" s="114"/>
      <c r="E92" s="4" t="s">
        <v>154</v>
      </c>
      <c r="F92" s="3" t="s">
        <v>426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37">
        <v>0</v>
      </c>
      <c r="O92" s="113"/>
      <c r="P92" s="113"/>
      <c r="Q92" s="114"/>
      <c r="R92" s="137">
        <v>0</v>
      </c>
      <c r="S92" s="113"/>
      <c r="T92" s="114"/>
    </row>
    <row r="93" spans="1:20" ht="15" x14ac:dyDescent="0.2">
      <c r="A93" s="4" t="s">
        <v>425</v>
      </c>
      <c r="B93" s="4" t="s">
        <v>187</v>
      </c>
      <c r="C93" s="121" t="s">
        <v>177</v>
      </c>
      <c r="D93" s="114"/>
      <c r="E93" s="4" t="s">
        <v>150</v>
      </c>
      <c r="F93" s="3" t="s">
        <v>424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37">
        <v>0</v>
      </c>
      <c r="O93" s="113"/>
      <c r="P93" s="113"/>
      <c r="Q93" s="114"/>
      <c r="R93" s="137">
        <v>0</v>
      </c>
      <c r="S93" s="113"/>
      <c r="T93" s="114"/>
    </row>
    <row r="94" spans="1:20" ht="15" x14ac:dyDescent="0.2">
      <c r="A94" s="4" t="s">
        <v>423</v>
      </c>
      <c r="B94" s="4" t="s">
        <v>187</v>
      </c>
      <c r="C94" s="121" t="s">
        <v>172</v>
      </c>
      <c r="D94" s="114"/>
      <c r="E94" s="4" t="s">
        <v>154</v>
      </c>
      <c r="F94" s="3" t="s">
        <v>422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37">
        <v>0</v>
      </c>
      <c r="O94" s="113"/>
      <c r="P94" s="113"/>
      <c r="Q94" s="114"/>
      <c r="R94" s="137">
        <v>0</v>
      </c>
      <c r="S94" s="113"/>
      <c r="T94" s="114"/>
    </row>
    <row r="95" spans="1:20" ht="38.25" x14ac:dyDescent="0.2">
      <c r="A95" s="4" t="s">
        <v>421</v>
      </c>
      <c r="B95" s="4" t="s">
        <v>187</v>
      </c>
      <c r="C95" s="121" t="s">
        <v>172</v>
      </c>
      <c r="D95" s="114"/>
      <c r="E95" s="4" t="s">
        <v>150</v>
      </c>
      <c r="F95" s="3" t="s">
        <v>420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37">
        <v>0</v>
      </c>
      <c r="O95" s="113"/>
      <c r="P95" s="113"/>
      <c r="Q95" s="114"/>
      <c r="R95" s="137">
        <v>0</v>
      </c>
      <c r="S95" s="113"/>
      <c r="T95" s="114"/>
    </row>
    <row r="96" spans="1:20" ht="25.5" x14ac:dyDescent="0.2">
      <c r="A96" s="4" t="s">
        <v>419</v>
      </c>
      <c r="B96" s="4" t="s">
        <v>187</v>
      </c>
      <c r="C96" s="121" t="s">
        <v>172</v>
      </c>
      <c r="D96" s="114"/>
      <c r="E96" s="4" t="s">
        <v>149</v>
      </c>
      <c r="F96" s="3" t="s">
        <v>418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37">
        <v>0</v>
      </c>
      <c r="O96" s="113"/>
      <c r="P96" s="113"/>
      <c r="Q96" s="114"/>
      <c r="R96" s="137">
        <v>0</v>
      </c>
      <c r="S96" s="113"/>
      <c r="T96" s="114"/>
    </row>
    <row r="97" spans="1:20" ht="15" x14ac:dyDescent="0.2">
      <c r="A97" s="4" t="s">
        <v>417</v>
      </c>
      <c r="B97" s="4" t="s">
        <v>187</v>
      </c>
      <c r="C97" s="121" t="s">
        <v>172</v>
      </c>
      <c r="D97" s="114"/>
      <c r="E97" s="4" t="s">
        <v>192</v>
      </c>
      <c r="F97" s="3" t="s">
        <v>416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37">
        <v>0</v>
      </c>
      <c r="O97" s="113"/>
      <c r="P97" s="113"/>
      <c r="Q97" s="114"/>
      <c r="R97" s="137">
        <v>0</v>
      </c>
      <c r="S97" s="113"/>
      <c r="T97" s="114"/>
    </row>
    <row r="98" spans="1:20" ht="25.5" x14ac:dyDescent="0.2">
      <c r="A98" s="4" t="s">
        <v>415</v>
      </c>
      <c r="B98" s="4" t="s">
        <v>187</v>
      </c>
      <c r="C98" s="121" t="s">
        <v>172</v>
      </c>
      <c r="D98" s="114"/>
      <c r="E98" s="4" t="s">
        <v>187</v>
      </c>
      <c r="F98" s="3" t="s">
        <v>414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37">
        <v>0</v>
      </c>
      <c r="O98" s="113"/>
      <c r="P98" s="113"/>
      <c r="Q98" s="114"/>
      <c r="R98" s="137">
        <v>0</v>
      </c>
      <c r="S98" s="113"/>
      <c r="T98" s="114"/>
    </row>
    <row r="99" spans="1:20" ht="38.25" x14ac:dyDescent="0.2">
      <c r="A99" s="4" t="s">
        <v>413</v>
      </c>
      <c r="B99" s="4" t="s">
        <v>187</v>
      </c>
      <c r="C99" s="121" t="s">
        <v>167</v>
      </c>
      <c r="D99" s="114"/>
      <c r="E99" s="4" t="s">
        <v>154</v>
      </c>
      <c r="F99" s="3" t="s">
        <v>412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37">
        <v>0</v>
      </c>
      <c r="O99" s="113"/>
      <c r="P99" s="113"/>
      <c r="Q99" s="114"/>
      <c r="R99" s="137">
        <v>0</v>
      </c>
      <c r="S99" s="113"/>
      <c r="T99" s="114"/>
    </row>
    <row r="100" spans="1:20" ht="51" x14ac:dyDescent="0.2">
      <c r="A100" s="4" t="s">
        <v>411</v>
      </c>
      <c r="B100" s="4" t="s">
        <v>187</v>
      </c>
      <c r="C100" s="121" t="s">
        <v>167</v>
      </c>
      <c r="D100" s="114"/>
      <c r="E100" s="4" t="s">
        <v>150</v>
      </c>
      <c r="F100" s="3" t="s">
        <v>410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37">
        <v>0</v>
      </c>
      <c r="O100" s="113"/>
      <c r="P100" s="113"/>
      <c r="Q100" s="114"/>
      <c r="R100" s="137">
        <v>0</v>
      </c>
      <c r="S100" s="113"/>
      <c r="T100" s="114"/>
    </row>
    <row r="101" spans="1:20" ht="51" x14ac:dyDescent="0.2">
      <c r="A101" s="4" t="s">
        <v>409</v>
      </c>
      <c r="B101" s="4" t="s">
        <v>187</v>
      </c>
      <c r="C101" s="121" t="s">
        <v>167</v>
      </c>
      <c r="D101" s="114"/>
      <c r="E101" s="4" t="s">
        <v>149</v>
      </c>
      <c r="F101" s="3" t="s">
        <v>408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37">
        <v>0</v>
      </c>
      <c r="O101" s="113"/>
      <c r="P101" s="113"/>
      <c r="Q101" s="114"/>
      <c r="R101" s="137">
        <v>0</v>
      </c>
      <c r="S101" s="113"/>
      <c r="T101" s="114"/>
    </row>
    <row r="102" spans="1:20" ht="38.25" x14ac:dyDescent="0.2">
      <c r="A102" s="4" t="s">
        <v>407</v>
      </c>
      <c r="B102" s="4" t="s">
        <v>187</v>
      </c>
      <c r="C102" s="121" t="s">
        <v>167</v>
      </c>
      <c r="D102" s="114"/>
      <c r="E102" s="4" t="s">
        <v>192</v>
      </c>
      <c r="F102" s="3" t="s">
        <v>406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37">
        <v>0</v>
      </c>
      <c r="O102" s="113"/>
      <c r="P102" s="113"/>
      <c r="Q102" s="114"/>
      <c r="R102" s="137">
        <v>0</v>
      </c>
      <c r="S102" s="113"/>
      <c r="T102" s="114"/>
    </row>
    <row r="103" spans="1:20" ht="63.75" x14ac:dyDescent="0.2">
      <c r="A103" s="4" t="s">
        <v>405</v>
      </c>
      <c r="B103" s="4" t="s">
        <v>187</v>
      </c>
      <c r="C103" s="121" t="s">
        <v>167</v>
      </c>
      <c r="D103" s="114"/>
      <c r="E103" s="4" t="s">
        <v>187</v>
      </c>
      <c r="F103" s="3" t="s">
        <v>404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37">
        <v>0</v>
      </c>
      <c r="O103" s="113"/>
      <c r="P103" s="113"/>
      <c r="Q103" s="114"/>
      <c r="R103" s="137">
        <v>0</v>
      </c>
      <c r="S103" s="113"/>
      <c r="T103" s="114"/>
    </row>
    <row r="104" spans="1:20" ht="25.5" x14ac:dyDescent="0.2">
      <c r="A104" s="4" t="s">
        <v>403</v>
      </c>
      <c r="B104" s="4" t="s">
        <v>187</v>
      </c>
      <c r="C104" s="121" t="s">
        <v>167</v>
      </c>
      <c r="D104" s="114"/>
      <c r="E104" s="4" t="s">
        <v>182</v>
      </c>
      <c r="F104" s="3" t="s">
        <v>402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37">
        <v>0</v>
      </c>
      <c r="O104" s="113"/>
      <c r="P104" s="113"/>
      <c r="Q104" s="114"/>
      <c r="R104" s="137">
        <v>0</v>
      </c>
      <c r="S104" s="113"/>
      <c r="T104" s="114"/>
    </row>
    <row r="105" spans="1:20" ht="25.5" x14ac:dyDescent="0.2">
      <c r="A105" s="4" t="s">
        <v>401</v>
      </c>
      <c r="B105" s="4" t="s">
        <v>187</v>
      </c>
      <c r="C105" s="121" t="s">
        <v>167</v>
      </c>
      <c r="D105" s="114"/>
      <c r="E105" s="4" t="s">
        <v>177</v>
      </c>
      <c r="F105" s="3" t="s">
        <v>400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37">
        <v>0</v>
      </c>
      <c r="O105" s="113"/>
      <c r="P105" s="113"/>
      <c r="Q105" s="114"/>
      <c r="R105" s="137">
        <v>0</v>
      </c>
      <c r="S105" s="113"/>
      <c r="T105" s="114"/>
    </row>
    <row r="106" spans="1:20" ht="38.25" x14ac:dyDescent="0.2">
      <c r="A106" s="4" t="s">
        <v>399</v>
      </c>
      <c r="B106" s="4" t="s">
        <v>187</v>
      </c>
      <c r="C106" s="121" t="s">
        <v>167</v>
      </c>
      <c r="D106" s="114"/>
      <c r="E106" s="4" t="s">
        <v>172</v>
      </c>
      <c r="F106" s="3" t="s">
        <v>398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37">
        <v>0</v>
      </c>
      <c r="O106" s="113"/>
      <c r="P106" s="113"/>
      <c r="Q106" s="114"/>
      <c r="R106" s="137">
        <v>0</v>
      </c>
      <c r="S106" s="113"/>
      <c r="T106" s="114"/>
    </row>
    <row r="107" spans="1:20" ht="25.5" x14ac:dyDescent="0.2">
      <c r="A107" s="4" t="s">
        <v>397</v>
      </c>
      <c r="B107" s="4" t="s">
        <v>187</v>
      </c>
      <c r="C107" s="121" t="s">
        <v>159</v>
      </c>
      <c r="D107" s="114"/>
      <c r="E107" s="4" t="s">
        <v>154</v>
      </c>
      <c r="F107" s="3" t="s">
        <v>396</v>
      </c>
      <c r="G107" s="2">
        <v>-925681.1</v>
      </c>
      <c r="H107" s="2">
        <v>0</v>
      </c>
      <c r="I107" s="2">
        <v>-925681.1</v>
      </c>
      <c r="J107" s="2">
        <v>-1280681.1000000001</v>
      </c>
      <c r="K107" s="2">
        <v>0</v>
      </c>
      <c r="L107" s="2">
        <v>-1280681.1000000001</v>
      </c>
      <c r="M107" s="2">
        <v>-759557.45900000003</v>
      </c>
      <c r="N107" s="137">
        <v>0</v>
      </c>
      <c r="O107" s="113"/>
      <c r="P107" s="113"/>
      <c r="Q107" s="114"/>
      <c r="R107" s="137">
        <v>-759557.45900000003</v>
      </c>
      <c r="S107" s="113"/>
      <c r="T107" s="114"/>
    </row>
    <row r="108" spans="1:20" ht="25.5" x14ac:dyDescent="0.2">
      <c r="A108" s="4" t="s">
        <v>395</v>
      </c>
      <c r="B108" s="4" t="s">
        <v>187</v>
      </c>
      <c r="C108" s="121" t="s">
        <v>159</v>
      </c>
      <c r="D108" s="114"/>
      <c r="E108" s="4" t="s">
        <v>150</v>
      </c>
      <c r="F108" s="3" t="s">
        <v>394</v>
      </c>
      <c r="G108" s="2">
        <v>-925681.1</v>
      </c>
      <c r="H108" s="2">
        <v>0</v>
      </c>
      <c r="I108" s="2">
        <v>-925681.1</v>
      </c>
      <c r="J108" s="2">
        <v>-1280681.1000000001</v>
      </c>
      <c r="K108" s="2">
        <v>0</v>
      </c>
      <c r="L108" s="2">
        <v>-1280681.1000000001</v>
      </c>
      <c r="M108" s="2">
        <v>-759557.45900000003</v>
      </c>
      <c r="N108" s="137">
        <v>0</v>
      </c>
      <c r="O108" s="113"/>
      <c r="P108" s="113"/>
      <c r="Q108" s="114"/>
      <c r="R108" s="137">
        <v>-759557.45900000003</v>
      </c>
      <c r="S108" s="113"/>
      <c r="T108" s="114"/>
    </row>
    <row r="109" spans="1:20" ht="51" x14ac:dyDescent="0.2">
      <c r="A109" s="4" t="s">
        <v>393</v>
      </c>
      <c r="B109" s="4" t="s">
        <v>182</v>
      </c>
      <c r="C109" s="121" t="s">
        <v>154</v>
      </c>
      <c r="D109" s="114"/>
      <c r="E109" s="4" t="s">
        <v>154</v>
      </c>
      <c r="F109" s="3" t="s">
        <v>392</v>
      </c>
      <c r="G109" s="2">
        <v>805390.7</v>
      </c>
      <c r="H109" s="2">
        <v>663000</v>
      </c>
      <c r="I109" s="2">
        <v>142390.70000000001</v>
      </c>
      <c r="J109" s="2">
        <v>868947.9</v>
      </c>
      <c r="K109" s="2">
        <v>658947.9</v>
      </c>
      <c r="L109" s="2">
        <v>210000</v>
      </c>
      <c r="M109" s="2">
        <v>413349.34600000002</v>
      </c>
      <c r="N109" s="137">
        <v>373221.4</v>
      </c>
      <c r="O109" s="113"/>
      <c r="P109" s="113"/>
      <c r="Q109" s="114"/>
      <c r="R109" s="137">
        <v>40127.946000000004</v>
      </c>
      <c r="S109" s="113"/>
      <c r="T109" s="114"/>
    </row>
    <row r="110" spans="1:20" ht="15" x14ac:dyDescent="0.2">
      <c r="A110" s="4" t="s">
        <v>391</v>
      </c>
      <c r="B110" s="4" t="s">
        <v>182</v>
      </c>
      <c r="C110" s="121" t="s">
        <v>150</v>
      </c>
      <c r="D110" s="114"/>
      <c r="E110" s="4" t="s">
        <v>154</v>
      </c>
      <c r="F110" s="3" t="s">
        <v>390</v>
      </c>
      <c r="G110" s="2">
        <v>651000</v>
      </c>
      <c r="H110" s="2">
        <v>631000</v>
      </c>
      <c r="I110" s="2">
        <v>20000</v>
      </c>
      <c r="J110" s="2">
        <v>665000</v>
      </c>
      <c r="K110" s="2">
        <v>631000</v>
      </c>
      <c r="L110" s="2">
        <v>34000</v>
      </c>
      <c r="M110" s="2">
        <v>373221.4</v>
      </c>
      <c r="N110" s="137">
        <v>373221.4</v>
      </c>
      <c r="O110" s="113"/>
      <c r="P110" s="113"/>
      <c r="Q110" s="114"/>
      <c r="R110" s="137">
        <v>0</v>
      </c>
      <c r="S110" s="113"/>
      <c r="T110" s="114"/>
    </row>
    <row r="111" spans="1:20" ht="15" x14ac:dyDescent="0.2">
      <c r="A111" s="4" t="s">
        <v>389</v>
      </c>
      <c r="B111" s="4" t="s">
        <v>182</v>
      </c>
      <c r="C111" s="121" t="s">
        <v>150</v>
      </c>
      <c r="D111" s="114"/>
      <c r="E111" s="4" t="s">
        <v>150</v>
      </c>
      <c r="F111" s="3" t="s">
        <v>388</v>
      </c>
      <c r="G111" s="2">
        <v>651000</v>
      </c>
      <c r="H111" s="2">
        <v>631000</v>
      </c>
      <c r="I111" s="2">
        <v>20000</v>
      </c>
      <c r="J111" s="2">
        <v>665000</v>
      </c>
      <c r="K111" s="2">
        <v>631000</v>
      </c>
      <c r="L111" s="2">
        <v>34000</v>
      </c>
      <c r="M111" s="2">
        <v>373221.4</v>
      </c>
      <c r="N111" s="137">
        <v>373221.4</v>
      </c>
      <c r="O111" s="113"/>
      <c r="P111" s="113"/>
      <c r="Q111" s="114"/>
      <c r="R111" s="137">
        <v>0</v>
      </c>
      <c r="S111" s="113"/>
      <c r="T111" s="114"/>
    </row>
    <row r="112" spans="1:20" ht="15" x14ac:dyDescent="0.2">
      <c r="A112" s="4" t="s">
        <v>387</v>
      </c>
      <c r="B112" s="4" t="s">
        <v>182</v>
      </c>
      <c r="C112" s="121" t="s">
        <v>149</v>
      </c>
      <c r="D112" s="114"/>
      <c r="E112" s="4" t="s">
        <v>154</v>
      </c>
      <c r="F112" s="3" t="s">
        <v>386</v>
      </c>
      <c r="G112" s="2">
        <v>92390.7</v>
      </c>
      <c r="H112" s="2">
        <v>0</v>
      </c>
      <c r="I112" s="2">
        <v>92390.7</v>
      </c>
      <c r="J112" s="2">
        <v>55000</v>
      </c>
      <c r="K112" s="2">
        <v>0</v>
      </c>
      <c r="L112" s="2">
        <v>55000</v>
      </c>
      <c r="M112" s="2">
        <v>38808.446000000004</v>
      </c>
      <c r="N112" s="137">
        <v>0</v>
      </c>
      <c r="O112" s="113"/>
      <c r="P112" s="113"/>
      <c r="Q112" s="114"/>
      <c r="R112" s="137">
        <v>38808.446000000004</v>
      </c>
      <c r="S112" s="113"/>
      <c r="T112" s="114"/>
    </row>
    <row r="113" spans="1:20" ht="15" x14ac:dyDescent="0.2">
      <c r="A113" s="4" t="s">
        <v>385</v>
      </c>
      <c r="B113" s="4" t="s">
        <v>182</v>
      </c>
      <c r="C113" s="121" t="s">
        <v>149</v>
      </c>
      <c r="D113" s="114"/>
      <c r="E113" s="4" t="s">
        <v>150</v>
      </c>
      <c r="F113" s="3" t="s">
        <v>384</v>
      </c>
      <c r="G113" s="2">
        <v>92390.7</v>
      </c>
      <c r="H113" s="2">
        <v>0</v>
      </c>
      <c r="I113" s="2">
        <v>92390.7</v>
      </c>
      <c r="J113" s="2">
        <v>55000</v>
      </c>
      <c r="K113" s="2">
        <v>0</v>
      </c>
      <c r="L113" s="2">
        <v>55000</v>
      </c>
      <c r="M113" s="2">
        <v>38808.446000000004</v>
      </c>
      <c r="N113" s="137">
        <v>0</v>
      </c>
      <c r="O113" s="113"/>
      <c r="P113" s="113"/>
      <c r="Q113" s="114"/>
      <c r="R113" s="137">
        <v>38808.446000000004</v>
      </c>
      <c r="S113" s="113"/>
      <c r="T113" s="114"/>
    </row>
    <row r="114" spans="1:20" ht="25.5" x14ac:dyDescent="0.2">
      <c r="A114" s="4" t="s">
        <v>383</v>
      </c>
      <c r="B114" s="4" t="s">
        <v>182</v>
      </c>
      <c r="C114" s="121" t="s">
        <v>192</v>
      </c>
      <c r="D114" s="114"/>
      <c r="E114" s="4" t="s">
        <v>154</v>
      </c>
      <c r="F114" s="3" t="s">
        <v>382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37">
        <v>0</v>
      </c>
      <c r="O114" s="113"/>
      <c r="P114" s="113"/>
      <c r="Q114" s="114"/>
      <c r="R114" s="137">
        <v>0</v>
      </c>
      <c r="S114" s="113"/>
      <c r="T114" s="114"/>
    </row>
    <row r="115" spans="1:20" ht="25.5" x14ac:dyDescent="0.2">
      <c r="A115" s="4" t="s">
        <v>381</v>
      </c>
      <c r="B115" s="4" t="s">
        <v>182</v>
      </c>
      <c r="C115" s="121" t="s">
        <v>192</v>
      </c>
      <c r="D115" s="114"/>
      <c r="E115" s="4" t="s">
        <v>150</v>
      </c>
      <c r="F115" s="3" t="s">
        <v>380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137">
        <v>0</v>
      </c>
      <c r="O115" s="113"/>
      <c r="P115" s="113"/>
      <c r="Q115" s="114"/>
      <c r="R115" s="137">
        <v>0</v>
      </c>
      <c r="S115" s="113"/>
      <c r="T115" s="114"/>
    </row>
    <row r="116" spans="1:20" ht="25.5" x14ac:dyDescent="0.2">
      <c r="A116" s="4" t="s">
        <v>379</v>
      </c>
      <c r="B116" s="4" t="s">
        <v>182</v>
      </c>
      <c r="C116" s="121" t="s">
        <v>187</v>
      </c>
      <c r="D116" s="114"/>
      <c r="E116" s="4" t="s">
        <v>154</v>
      </c>
      <c r="F116" s="3" t="s">
        <v>378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137">
        <v>0</v>
      </c>
      <c r="O116" s="113"/>
      <c r="P116" s="113"/>
      <c r="Q116" s="114"/>
      <c r="R116" s="137">
        <v>0</v>
      </c>
      <c r="S116" s="113"/>
      <c r="T116" s="114"/>
    </row>
    <row r="117" spans="1:20" ht="25.5" x14ac:dyDescent="0.2">
      <c r="A117" s="4" t="s">
        <v>377</v>
      </c>
      <c r="B117" s="4" t="s">
        <v>182</v>
      </c>
      <c r="C117" s="121" t="s">
        <v>187</v>
      </c>
      <c r="D117" s="114"/>
      <c r="E117" s="4" t="s">
        <v>150</v>
      </c>
      <c r="F117" s="3" t="s">
        <v>376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37">
        <v>0</v>
      </c>
      <c r="O117" s="113"/>
      <c r="P117" s="113"/>
      <c r="Q117" s="114"/>
      <c r="R117" s="137">
        <v>0</v>
      </c>
      <c r="S117" s="113"/>
      <c r="T117" s="114"/>
    </row>
    <row r="118" spans="1:20" ht="51" x14ac:dyDescent="0.2">
      <c r="A118" s="4" t="s">
        <v>375</v>
      </c>
      <c r="B118" s="4" t="s">
        <v>182</v>
      </c>
      <c r="C118" s="121" t="s">
        <v>182</v>
      </c>
      <c r="D118" s="114"/>
      <c r="E118" s="4" t="s">
        <v>154</v>
      </c>
      <c r="F118" s="3" t="s">
        <v>374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37">
        <v>0</v>
      </c>
      <c r="O118" s="113"/>
      <c r="P118" s="113"/>
      <c r="Q118" s="114"/>
      <c r="R118" s="137">
        <v>0</v>
      </c>
      <c r="S118" s="113"/>
      <c r="T118" s="114"/>
    </row>
    <row r="119" spans="1:20" ht="51" x14ac:dyDescent="0.2">
      <c r="A119" s="4" t="s">
        <v>373</v>
      </c>
      <c r="B119" s="4" t="s">
        <v>182</v>
      </c>
      <c r="C119" s="121" t="s">
        <v>182</v>
      </c>
      <c r="D119" s="114"/>
      <c r="E119" s="4" t="s">
        <v>150</v>
      </c>
      <c r="F119" s="3" t="s">
        <v>372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37">
        <v>0</v>
      </c>
      <c r="O119" s="113"/>
      <c r="P119" s="113"/>
      <c r="Q119" s="114"/>
      <c r="R119" s="137">
        <v>0</v>
      </c>
      <c r="S119" s="113"/>
      <c r="T119" s="114"/>
    </row>
    <row r="120" spans="1:20" ht="38.25" x14ac:dyDescent="0.2">
      <c r="A120" s="4" t="s">
        <v>371</v>
      </c>
      <c r="B120" s="4" t="s">
        <v>182</v>
      </c>
      <c r="C120" s="121" t="s">
        <v>177</v>
      </c>
      <c r="D120" s="114"/>
      <c r="E120" s="4" t="s">
        <v>154</v>
      </c>
      <c r="F120" s="3" t="s">
        <v>370</v>
      </c>
      <c r="G120" s="2">
        <v>62000</v>
      </c>
      <c r="H120" s="2">
        <v>32000</v>
      </c>
      <c r="I120" s="2">
        <v>30000</v>
      </c>
      <c r="J120" s="2">
        <v>148947.9</v>
      </c>
      <c r="K120" s="2">
        <v>27947.9</v>
      </c>
      <c r="L120" s="2">
        <v>121000</v>
      </c>
      <c r="M120" s="2">
        <v>1319.5</v>
      </c>
      <c r="N120" s="137">
        <v>0</v>
      </c>
      <c r="O120" s="113"/>
      <c r="P120" s="113"/>
      <c r="Q120" s="114"/>
      <c r="R120" s="137">
        <v>1319.5</v>
      </c>
      <c r="S120" s="113"/>
      <c r="T120" s="114"/>
    </row>
    <row r="121" spans="1:20" ht="38.25" x14ac:dyDescent="0.2">
      <c r="A121" s="4" t="s">
        <v>369</v>
      </c>
      <c r="B121" s="4" t="s">
        <v>182</v>
      </c>
      <c r="C121" s="121" t="s">
        <v>177</v>
      </c>
      <c r="D121" s="114"/>
      <c r="E121" s="4" t="s">
        <v>150</v>
      </c>
      <c r="F121" s="3" t="s">
        <v>368</v>
      </c>
      <c r="G121" s="2">
        <v>62000</v>
      </c>
      <c r="H121" s="2">
        <v>32000</v>
      </c>
      <c r="I121" s="2">
        <v>30000</v>
      </c>
      <c r="J121" s="2">
        <v>148947.9</v>
      </c>
      <c r="K121" s="2">
        <v>27947.9</v>
      </c>
      <c r="L121" s="2">
        <v>121000</v>
      </c>
      <c r="M121" s="2">
        <v>1319.5</v>
      </c>
      <c r="N121" s="137">
        <v>0</v>
      </c>
      <c r="O121" s="113"/>
      <c r="P121" s="113"/>
      <c r="Q121" s="114"/>
      <c r="R121" s="137">
        <v>1319.5</v>
      </c>
      <c r="S121" s="113"/>
      <c r="T121" s="114"/>
    </row>
    <row r="122" spans="1:20" ht="76.5" x14ac:dyDescent="0.2">
      <c r="A122" s="4" t="s">
        <v>367</v>
      </c>
      <c r="B122" s="4" t="s">
        <v>177</v>
      </c>
      <c r="C122" s="121" t="s">
        <v>154</v>
      </c>
      <c r="D122" s="114"/>
      <c r="E122" s="4" t="s">
        <v>154</v>
      </c>
      <c r="F122" s="3" t="s">
        <v>366</v>
      </c>
      <c r="G122" s="2">
        <v>501148</v>
      </c>
      <c r="H122" s="2">
        <v>220000</v>
      </c>
      <c r="I122" s="2">
        <v>281148</v>
      </c>
      <c r="J122" s="2">
        <v>501148</v>
      </c>
      <c r="K122" s="2">
        <v>220000</v>
      </c>
      <c r="L122" s="2">
        <v>281148</v>
      </c>
      <c r="M122" s="2">
        <v>156206.65669999999</v>
      </c>
      <c r="N122" s="137">
        <v>90307.9</v>
      </c>
      <c r="O122" s="113"/>
      <c r="P122" s="113"/>
      <c r="Q122" s="114"/>
      <c r="R122" s="137">
        <v>65898.756699999998</v>
      </c>
      <c r="S122" s="113"/>
      <c r="T122" s="114"/>
    </row>
    <row r="123" spans="1:20" ht="25.5" x14ac:dyDescent="0.2">
      <c r="A123" s="4" t="s">
        <v>365</v>
      </c>
      <c r="B123" s="4" t="s">
        <v>177</v>
      </c>
      <c r="C123" s="121" t="s">
        <v>150</v>
      </c>
      <c r="D123" s="114"/>
      <c r="E123" s="4" t="s">
        <v>154</v>
      </c>
      <c r="F123" s="3" t="s">
        <v>364</v>
      </c>
      <c r="G123" s="2">
        <v>284628</v>
      </c>
      <c r="H123" s="2">
        <v>180000</v>
      </c>
      <c r="I123" s="2">
        <v>104628</v>
      </c>
      <c r="J123" s="2">
        <v>284628</v>
      </c>
      <c r="K123" s="2">
        <v>180000</v>
      </c>
      <c r="L123" s="2">
        <v>104628</v>
      </c>
      <c r="M123" s="2">
        <v>77606.969500000007</v>
      </c>
      <c r="N123" s="137">
        <v>71997.899999999994</v>
      </c>
      <c r="O123" s="113"/>
      <c r="P123" s="113"/>
      <c r="Q123" s="114"/>
      <c r="R123" s="137">
        <v>5609.0694999999996</v>
      </c>
      <c r="S123" s="113"/>
      <c r="T123" s="114"/>
    </row>
    <row r="124" spans="1:20" ht="15" x14ac:dyDescent="0.2">
      <c r="A124" s="4" t="s">
        <v>363</v>
      </c>
      <c r="B124" s="4" t="s">
        <v>177</v>
      </c>
      <c r="C124" s="121" t="s">
        <v>150</v>
      </c>
      <c r="D124" s="114"/>
      <c r="E124" s="4" t="s">
        <v>150</v>
      </c>
      <c r="F124" s="3" t="s">
        <v>362</v>
      </c>
      <c r="G124" s="2">
        <v>284628</v>
      </c>
      <c r="H124" s="2">
        <v>180000</v>
      </c>
      <c r="I124" s="2">
        <v>104628</v>
      </c>
      <c r="J124" s="2">
        <v>284628</v>
      </c>
      <c r="K124" s="2">
        <v>180000</v>
      </c>
      <c r="L124" s="2">
        <v>104628</v>
      </c>
      <c r="M124" s="2">
        <v>77606.969500000007</v>
      </c>
      <c r="N124" s="137">
        <v>71997.899999999994</v>
      </c>
      <c r="O124" s="113"/>
      <c r="P124" s="113"/>
      <c r="Q124" s="114"/>
      <c r="R124" s="137">
        <v>5609.0694999999996</v>
      </c>
      <c r="S124" s="113"/>
      <c r="T124" s="114"/>
    </row>
    <row r="125" spans="1:20" ht="15" x14ac:dyDescent="0.2">
      <c r="A125" s="4" t="s">
        <v>361</v>
      </c>
      <c r="B125" s="4" t="s">
        <v>177</v>
      </c>
      <c r="C125" s="121" t="s">
        <v>149</v>
      </c>
      <c r="D125" s="114"/>
      <c r="E125" s="4" t="s">
        <v>154</v>
      </c>
      <c r="F125" s="3" t="s">
        <v>360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37">
        <v>0</v>
      </c>
      <c r="O125" s="113"/>
      <c r="P125" s="113"/>
      <c r="Q125" s="114"/>
      <c r="R125" s="137">
        <v>0</v>
      </c>
      <c r="S125" s="113"/>
      <c r="T125" s="114"/>
    </row>
    <row r="126" spans="1:20" ht="15" x14ac:dyDescent="0.2">
      <c r="A126" s="4" t="s">
        <v>359</v>
      </c>
      <c r="B126" s="4" t="s">
        <v>177</v>
      </c>
      <c r="C126" s="121" t="s">
        <v>149</v>
      </c>
      <c r="D126" s="114"/>
      <c r="E126" s="4" t="s">
        <v>150</v>
      </c>
      <c r="F126" s="3" t="s">
        <v>358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37">
        <v>0</v>
      </c>
      <c r="O126" s="113"/>
      <c r="P126" s="113"/>
      <c r="Q126" s="114"/>
      <c r="R126" s="137">
        <v>0</v>
      </c>
      <c r="S126" s="113"/>
      <c r="T126" s="114"/>
    </row>
    <row r="127" spans="1:20" ht="15" x14ac:dyDescent="0.2">
      <c r="A127" s="4" t="s">
        <v>357</v>
      </c>
      <c r="B127" s="4" t="s">
        <v>177</v>
      </c>
      <c r="C127" s="121" t="s">
        <v>192</v>
      </c>
      <c r="D127" s="114"/>
      <c r="E127" s="4" t="s">
        <v>154</v>
      </c>
      <c r="F127" s="3" t="s">
        <v>356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37">
        <v>0</v>
      </c>
      <c r="O127" s="113"/>
      <c r="P127" s="113"/>
      <c r="Q127" s="114"/>
      <c r="R127" s="137">
        <v>0</v>
      </c>
      <c r="S127" s="113"/>
      <c r="T127" s="114"/>
    </row>
    <row r="128" spans="1:20" ht="15" x14ac:dyDescent="0.2">
      <c r="A128" s="4" t="s">
        <v>355</v>
      </c>
      <c r="B128" s="4" t="s">
        <v>177</v>
      </c>
      <c r="C128" s="121" t="s">
        <v>192</v>
      </c>
      <c r="D128" s="114"/>
      <c r="E128" s="4" t="s">
        <v>150</v>
      </c>
      <c r="F128" s="3" t="s">
        <v>354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37">
        <v>0</v>
      </c>
      <c r="O128" s="113"/>
      <c r="P128" s="113"/>
      <c r="Q128" s="114"/>
      <c r="R128" s="137">
        <v>0</v>
      </c>
      <c r="S128" s="113"/>
      <c r="T128" s="114"/>
    </row>
    <row r="129" spans="1:20" ht="15" x14ac:dyDescent="0.2">
      <c r="A129" s="4" t="s">
        <v>353</v>
      </c>
      <c r="B129" s="4" t="s">
        <v>177</v>
      </c>
      <c r="C129" s="121" t="s">
        <v>187</v>
      </c>
      <c r="D129" s="114"/>
      <c r="E129" s="4" t="s">
        <v>154</v>
      </c>
      <c r="F129" s="3" t="s">
        <v>352</v>
      </c>
      <c r="G129" s="2">
        <v>216520</v>
      </c>
      <c r="H129" s="2">
        <v>40000</v>
      </c>
      <c r="I129" s="2">
        <v>176520</v>
      </c>
      <c r="J129" s="2">
        <v>216520</v>
      </c>
      <c r="K129" s="2">
        <v>40000</v>
      </c>
      <c r="L129" s="2">
        <v>176520</v>
      </c>
      <c r="M129" s="2">
        <v>78599.6872</v>
      </c>
      <c r="N129" s="137">
        <v>18310</v>
      </c>
      <c r="O129" s="113"/>
      <c r="P129" s="113"/>
      <c r="Q129" s="114"/>
      <c r="R129" s="137">
        <v>60289.6872</v>
      </c>
      <c r="S129" s="113"/>
      <c r="T129" s="114"/>
    </row>
    <row r="130" spans="1:20" ht="15" x14ac:dyDescent="0.2">
      <c r="A130" s="4" t="s">
        <v>351</v>
      </c>
      <c r="B130" s="4" t="s">
        <v>177</v>
      </c>
      <c r="C130" s="121" t="s">
        <v>187</v>
      </c>
      <c r="D130" s="114"/>
      <c r="E130" s="4" t="s">
        <v>150</v>
      </c>
      <c r="F130" s="3" t="s">
        <v>350</v>
      </c>
      <c r="G130" s="2">
        <v>216520</v>
      </c>
      <c r="H130" s="2">
        <v>40000</v>
      </c>
      <c r="I130" s="2">
        <v>176520</v>
      </c>
      <c r="J130" s="2">
        <v>216520</v>
      </c>
      <c r="K130" s="2">
        <v>40000</v>
      </c>
      <c r="L130" s="2">
        <v>176520</v>
      </c>
      <c r="M130" s="2">
        <v>78599.6872</v>
      </c>
      <c r="N130" s="137">
        <v>18310</v>
      </c>
      <c r="O130" s="113"/>
      <c r="P130" s="113"/>
      <c r="Q130" s="114"/>
      <c r="R130" s="137">
        <v>60289.6872</v>
      </c>
      <c r="S130" s="113"/>
      <c r="T130" s="114"/>
    </row>
    <row r="131" spans="1:20" ht="51" x14ac:dyDescent="0.2">
      <c r="A131" s="4" t="s">
        <v>349</v>
      </c>
      <c r="B131" s="4" t="s">
        <v>177</v>
      </c>
      <c r="C131" s="121" t="s">
        <v>182</v>
      </c>
      <c r="D131" s="114"/>
      <c r="E131" s="4" t="s">
        <v>154</v>
      </c>
      <c r="F131" s="3" t="s">
        <v>348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37">
        <v>0</v>
      </c>
      <c r="O131" s="113"/>
      <c r="P131" s="113"/>
      <c r="Q131" s="114"/>
      <c r="R131" s="137">
        <v>0</v>
      </c>
      <c r="S131" s="113"/>
      <c r="T131" s="114"/>
    </row>
    <row r="132" spans="1:20" ht="51" x14ac:dyDescent="0.2">
      <c r="A132" s="4" t="s">
        <v>347</v>
      </c>
      <c r="B132" s="4" t="s">
        <v>177</v>
      </c>
      <c r="C132" s="121" t="s">
        <v>182</v>
      </c>
      <c r="D132" s="114"/>
      <c r="E132" s="4" t="s">
        <v>150</v>
      </c>
      <c r="F132" s="3" t="s">
        <v>346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37">
        <v>0</v>
      </c>
      <c r="O132" s="113"/>
      <c r="P132" s="113"/>
      <c r="Q132" s="114"/>
      <c r="R132" s="137">
        <v>0</v>
      </c>
      <c r="S132" s="113"/>
      <c r="T132" s="114"/>
    </row>
    <row r="133" spans="1:20" ht="38.25" x14ac:dyDescent="0.2">
      <c r="A133" s="4" t="s">
        <v>345</v>
      </c>
      <c r="B133" s="4" t="s">
        <v>177</v>
      </c>
      <c r="C133" s="121" t="s">
        <v>177</v>
      </c>
      <c r="D133" s="114"/>
      <c r="E133" s="4" t="s">
        <v>154</v>
      </c>
      <c r="F133" s="3" t="s">
        <v>344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37">
        <v>0</v>
      </c>
      <c r="O133" s="113"/>
      <c r="P133" s="113"/>
      <c r="Q133" s="114"/>
      <c r="R133" s="137">
        <v>0</v>
      </c>
      <c r="S133" s="113"/>
      <c r="T133" s="114"/>
    </row>
    <row r="134" spans="1:20" ht="38.25" x14ac:dyDescent="0.2">
      <c r="A134" s="4" t="s">
        <v>343</v>
      </c>
      <c r="B134" s="4" t="s">
        <v>177</v>
      </c>
      <c r="C134" s="121" t="s">
        <v>177</v>
      </c>
      <c r="D134" s="114"/>
      <c r="E134" s="4" t="s">
        <v>150</v>
      </c>
      <c r="F134" s="3" t="s">
        <v>342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37">
        <v>0</v>
      </c>
      <c r="O134" s="113"/>
      <c r="P134" s="113"/>
      <c r="Q134" s="114"/>
      <c r="R134" s="137">
        <v>0</v>
      </c>
      <c r="S134" s="113"/>
      <c r="T134" s="114"/>
    </row>
    <row r="135" spans="1:20" ht="51" x14ac:dyDescent="0.2">
      <c r="A135" s="4" t="s">
        <v>341</v>
      </c>
      <c r="B135" s="4" t="s">
        <v>172</v>
      </c>
      <c r="C135" s="121" t="s">
        <v>154</v>
      </c>
      <c r="D135" s="114"/>
      <c r="E135" s="4" t="s">
        <v>154</v>
      </c>
      <c r="F135" s="3" t="s">
        <v>340</v>
      </c>
      <c r="G135" s="2">
        <v>5000</v>
      </c>
      <c r="H135" s="2">
        <v>5000</v>
      </c>
      <c r="I135" s="2">
        <v>0</v>
      </c>
      <c r="J135" s="2">
        <v>5000</v>
      </c>
      <c r="K135" s="2">
        <v>5000</v>
      </c>
      <c r="L135" s="2">
        <v>0</v>
      </c>
      <c r="M135" s="2">
        <v>0</v>
      </c>
      <c r="N135" s="137">
        <v>0</v>
      </c>
      <c r="O135" s="113"/>
      <c r="P135" s="113"/>
      <c r="Q135" s="114"/>
      <c r="R135" s="137">
        <v>0</v>
      </c>
      <c r="S135" s="113"/>
      <c r="T135" s="114"/>
    </row>
    <row r="136" spans="1:20" ht="25.5" x14ac:dyDescent="0.2">
      <c r="A136" s="4" t="s">
        <v>339</v>
      </c>
      <c r="B136" s="4" t="s">
        <v>172</v>
      </c>
      <c r="C136" s="121" t="s">
        <v>150</v>
      </c>
      <c r="D136" s="114"/>
      <c r="E136" s="4" t="s">
        <v>154</v>
      </c>
      <c r="F136" s="3" t="s">
        <v>338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37">
        <v>0</v>
      </c>
      <c r="O136" s="113"/>
      <c r="P136" s="113"/>
      <c r="Q136" s="114"/>
      <c r="R136" s="137">
        <v>0</v>
      </c>
      <c r="S136" s="113"/>
      <c r="T136" s="114"/>
    </row>
    <row r="137" spans="1:20" ht="15" x14ac:dyDescent="0.2">
      <c r="A137" s="4" t="s">
        <v>337</v>
      </c>
      <c r="B137" s="4" t="s">
        <v>172</v>
      </c>
      <c r="C137" s="121" t="s">
        <v>150</v>
      </c>
      <c r="D137" s="114"/>
      <c r="E137" s="4" t="s">
        <v>150</v>
      </c>
      <c r="F137" s="3" t="s">
        <v>336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137">
        <v>0</v>
      </c>
      <c r="O137" s="113"/>
      <c r="P137" s="113"/>
      <c r="Q137" s="114"/>
      <c r="R137" s="137">
        <v>0</v>
      </c>
      <c r="S137" s="113"/>
      <c r="T137" s="114"/>
    </row>
    <row r="138" spans="1:20" ht="15" x14ac:dyDescent="0.2">
      <c r="A138" s="4" t="s">
        <v>335</v>
      </c>
      <c r="B138" s="4" t="s">
        <v>172</v>
      </c>
      <c r="C138" s="121" t="s">
        <v>150</v>
      </c>
      <c r="D138" s="114"/>
      <c r="E138" s="4" t="s">
        <v>149</v>
      </c>
      <c r="F138" s="3" t="s">
        <v>334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37">
        <v>0</v>
      </c>
      <c r="O138" s="113"/>
      <c r="P138" s="113"/>
      <c r="Q138" s="114"/>
      <c r="R138" s="137">
        <v>0</v>
      </c>
      <c r="S138" s="113"/>
      <c r="T138" s="114"/>
    </row>
    <row r="139" spans="1:20" ht="25.5" x14ac:dyDescent="0.2">
      <c r="A139" s="4" t="s">
        <v>333</v>
      </c>
      <c r="B139" s="4" t="s">
        <v>172</v>
      </c>
      <c r="C139" s="121" t="s">
        <v>150</v>
      </c>
      <c r="D139" s="114"/>
      <c r="E139" s="4" t="s">
        <v>192</v>
      </c>
      <c r="F139" s="3" t="s">
        <v>332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137">
        <v>0</v>
      </c>
      <c r="O139" s="113"/>
      <c r="P139" s="113"/>
      <c r="Q139" s="114"/>
      <c r="R139" s="137">
        <v>0</v>
      </c>
      <c r="S139" s="113"/>
      <c r="T139" s="114"/>
    </row>
    <row r="140" spans="1:20" ht="25.5" x14ac:dyDescent="0.2">
      <c r="A140" s="4" t="s">
        <v>331</v>
      </c>
      <c r="B140" s="4" t="s">
        <v>172</v>
      </c>
      <c r="C140" s="121" t="s">
        <v>149</v>
      </c>
      <c r="D140" s="114"/>
      <c r="E140" s="4" t="s">
        <v>154</v>
      </c>
      <c r="F140" s="3" t="s">
        <v>330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37">
        <v>0</v>
      </c>
      <c r="O140" s="113"/>
      <c r="P140" s="113"/>
      <c r="Q140" s="114"/>
      <c r="R140" s="137">
        <v>0</v>
      </c>
      <c r="S140" s="113"/>
      <c r="T140" s="114"/>
    </row>
    <row r="141" spans="1:20" ht="25.5" x14ac:dyDescent="0.2">
      <c r="A141" s="4" t="s">
        <v>329</v>
      </c>
      <c r="B141" s="4" t="s">
        <v>172</v>
      </c>
      <c r="C141" s="121" t="s">
        <v>149</v>
      </c>
      <c r="D141" s="114"/>
      <c r="E141" s="4" t="s">
        <v>150</v>
      </c>
      <c r="F141" s="3" t="s">
        <v>328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37">
        <v>0</v>
      </c>
      <c r="O141" s="113"/>
      <c r="P141" s="113"/>
      <c r="Q141" s="114"/>
      <c r="R141" s="137">
        <v>0</v>
      </c>
      <c r="S141" s="113"/>
      <c r="T141" s="114"/>
    </row>
    <row r="142" spans="1:20" ht="25.5" x14ac:dyDescent="0.2">
      <c r="A142" s="4" t="s">
        <v>327</v>
      </c>
      <c r="B142" s="4" t="s">
        <v>172</v>
      </c>
      <c r="C142" s="121" t="s">
        <v>149</v>
      </c>
      <c r="D142" s="114"/>
      <c r="E142" s="4" t="s">
        <v>149</v>
      </c>
      <c r="F142" s="3" t="s">
        <v>326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37">
        <v>0</v>
      </c>
      <c r="O142" s="113"/>
      <c r="P142" s="113"/>
      <c r="Q142" s="114"/>
      <c r="R142" s="137">
        <v>0</v>
      </c>
      <c r="S142" s="113"/>
      <c r="T142" s="114"/>
    </row>
    <row r="143" spans="1:20" ht="25.5" x14ac:dyDescent="0.2">
      <c r="A143" s="4" t="s">
        <v>325</v>
      </c>
      <c r="B143" s="4" t="s">
        <v>172</v>
      </c>
      <c r="C143" s="121" t="s">
        <v>149</v>
      </c>
      <c r="D143" s="114"/>
      <c r="E143" s="4" t="s">
        <v>192</v>
      </c>
      <c r="F143" s="3" t="s">
        <v>324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37">
        <v>0</v>
      </c>
      <c r="O143" s="113"/>
      <c r="P143" s="113"/>
      <c r="Q143" s="114"/>
      <c r="R143" s="137">
        <v>0</v>
      </c>
      <c r="S143" s="113"/>
      <c r="T143" s="114"/>
    </row>
    <row r="144" spans="1:20" ht="15" x14ac:dyDescent="0.2">
      <c r="A144" s="4" t="s">
        <v>323</v>
      </c>
      <c r="B144" s="4" t="s">
        <v>172</v>
      </c>
      <c r="C144" s="121" t="s">
        <v>149</v>
      </c>
      <c r="D144" s="114"/>
      <c r="E144" s="4" t="s">
        <v>187</v>
      </c>
      <c r="F144" s="3" t="s">
        <v>322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37">
        <v>0</v>
      </c>
      <c r="O144" s="113"/>
      <c r="P144" s="113"/>
      <c r="Q144" s="114"/>
      <c r="R144" s="137">
        <v>0</v>
      </c>
      <c r="S144" s="113"/>
      <c r="T144" s="114"/>
    </row>
    <row r="145" spans="1:20" ht="25.5" x14ac:dyDescent="0.2">
      <c r="A145" s="4" t="s">
        <v>321</v>
      </c>
      <c r="B145" s="4" t="s">
        <v>172</v>
      </c>
      <c r="C145" s="121" t="s">
        <v>192</v>
      </c>
      <c r="D145" s="114"/>
      <c r="E145" s="4" t="s">
        <v>154</v>
      </c>
      <c r="F145" s="3" t="s">
        <v>320</v>
      </c>
      <c r="G145" s="2">
        <v>5000</v>
      </c>
      <c r="H145" s="2">
        <v>5000</v>
      </c>
      <c r="I145" s="2">
        <v>0</v>
      </c>
      <c r="J145" s="2">
        <v>5000</v>
      </c>
      <c r="K145" s="2">
        <v>5000</v>
      </c>
      <c r="L145" s="2">
        <v>0</v>
      </c>
      <c r="M145" s="2">
        <v>0</v>
      </c>
      <c r="N145" s="137">
        <v>0</v>
      </c>
      <c r="O145" s="113"/>
      <c r="P145" s="113"/>
      <c r="Q145" s="114"/>
      <c r="R145" s="137">
        <v>0</v>
      </c>
      <c r="S145" s="113"/>
      <c r="T145" s="114"/>
    </row>
    <row r="146" spans="1:20" ht="25.5" x14ac:dyDescent="0.2">
      <c r="A146" s="4" t="s">
        <v>319</v>
      </c>
      <c r="B146" s="4" t="s">
        <v>172</v>
      </c>
      <c r="C146" s="121" t="s">
        <v>192</v>
      </c>
      <c r="D146" s="114"/>
      <c r="E146" s="4" t="s">
        <v>150</v>
      </c>
      <c r="F146" s="3" t="s">
        <v>318</v>
      </c>
      <c r="G146" s="2">
        <v>5000</v>
      </c>
      <c r="H146" s="2">
        <v>5000</v>
      </c>
      <c r="I146" s="2">
        <v>0</v>
      </c>
      <c r="J146" s="2">
        <v>5000</v>
      </c>
      <c r="K146" s="2">
        <v>5000</v>
      </c>
      <c r="L146" s="2">
        <v>0</v>
      </c>
      <c r="M146" s="2">
        <v>0</v>
      </c>
      <c r="N146" s="137">
        <v>0</v>
      </c>
      <c r="O146" s="113"/>
      <c r="P146" s="113"/>
      <c r="Q146" s="114"/>
      <c r="R146" s="137">
        <v>0</v>
      </c>
      <c r="S146" s="113"/>
      <c r="T146" s="114"/>
    </row>
    <row r="147" spans="1:20" ht="25.5" x14ac:dyDescent="0.2">
      <c r="A147" s="4" t="s">
        <v>317</v>
      </c>
      <c r="B147" s="4" t="s">
        <v>172</v>
      </c>
      <c r="C147" s="121" t="s">
        <v>192</v>
      </c>
      <c r="D147" s="114"/>
      <c r="E147" s="4" t="s">
        <v>149</v>
      </c>
      <c r="F147" s="3" t="s">
        <v>316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37">
        <v>0</v>
      </c>
      <c r="O147" s="113"/>
      <c r="P147" s="113"/>
      <c r="Q147" s="114"/>
      <c r="R147" s="137">
        <v>0</v>
      </c>
      <c r="S147" s="113"/>
      <c r="T147" s="114"/>
    </row>
    <row r="148" spans="1:20" ht="25.5" x14ac:dyDescent="0.2">
      <c r="A148" s="4" t="s">
        <v>315</v>
      </c>
      <c r="B148" s="4" t="s">
        <v>172</v>
      </c>
      <c r="C148" s="121" t="s">
        <v>192</v>
      </c>
      <c r="D148" s="114"/>
      <c r="E148" s="4" t="s">
        <v>192</v>
      </c>
      <c r="F148" s="3" t="s">
        <v>314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37">
        <v>0</v>
      </c>
      <c r="O148" s="113"/>
      <c r="P148" s="113"/>
      <c r="Q148" s="114"/>
      <c r="R148" s="137">
        <v>0</v>
      </c>
      <c r="S148" s="113"/>
      <c r="T148" s="114"/>
    </row>
    <row r="149" spans="1:20" ht="38.25" x14ac:dyDescent="0.2">
      <c r="A149" s="4" t="s">
        <v>313</v>
      </c>
      <c r="B149" s="4" t="s">
        <v>172</v>
      </c>
      <c r="C149" s="121" t="s">
        <v>192</v>
      </c>
      <c r="D149" s="114"/>
      <c r="E149" s="4" t="s">
        <v>187</v>
      </c>
      <c r="F149" s="3" t="s">
        <v>312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37">
        <v>0</v>
      </c>
      <c r="O149" s="113"/>
      <c r="P149" s="113"/>
      <c r="Q149" s="114"/>
      <c r="R149" s="137">
        <v>0</v>
      </c>
      <c r="S149" s="113"/>
      <c r="T149" s="114"/>
    </row>
    <row r="150" spans="1:20" ht="25.5" x14ac:dyDescent="0.2">
      <c r="A150" s="4" t="s">
        <v>311</v>
      </c>
      <c r="B150" s="4" t="s">
        <v>172</v>
      </c>
      <c r="C150" s="121" t="s">
        <v>187</v>
      </c>
      <c r="D150" s="114"/>
      <c r="E150" s="4" t="s">
        <v>154</v>
      </c>
      <c r="F150" s="3" t="s">
        <v>310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137">
        <v>0</v>
      </c>
      <c r="O150" s="113"/>
      <c r="P150" s="113"/>
      <c r="Q150" s="114"/>
      <c r="R150" s="137">
        <v>0</v>
      </c>
      <c r="S150" s="113"/>
      <c r="T150" s="114"/>
    </row>
    <row r="151" spans="1:20" ht="25.5" x14ac:dyDescent="0.2">
      <c r="A151" s="4" t="s">
        <v>309</v>
      </c>
      <c r="B151" s="4" t="s">
        <v>172</v>
      </c>
      <c r="C151" s="121" t="s">
        <v>187</v>
      </c>
      <c r="D151" s="114"/>
      <c r="E151" s="4" t="s">
        <v>150</v>
      </c>
      <c r="F151" s="3" t="s">
        <v>308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37">
        <v>0</v>
      </c>
      <c r="O151" s="113"/>
      <c r="P151" s="113"/>
      <c r="Q151" s="114"/>
      <c r="R151" s="137">
        <v>0</v>
      </c>
      <c r="S151" s="113"/>
      <c r="T151" s="114"/>
    </row>
    <row r="152" spans="1:20" ht="38.25" x14ac:dyDescent="0.2">
      <c r="A152" s="4" t="s">
        <v>307</v>
      </c>
      <c r="B152" s="4" t="s">
        <v>172</v>
      </c>
      <c r="C152" s="121" t="s">
        <v>182</v>
      </c>
      <c r="D152" s="114"/>
      <c r="E152" s="4" t="s">
        <v>154</v>
      </c>
      <c r="F152" s="3" t="s">
        <v>306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37">
        <v>0</v>
      </c>
      <c r="O152" s="113"/>
      <c r="P152" s="113"/>
      <c r="Q152" s="114"/>
      <c r="R152" s="137">
        <v>0</v>
      </c>
      <c r="S152" s="113"/>
      <c r="T152" s="114"/>
    </row>
    <row r="153" spans="1:20" ht="38.25" x14ac:dyDescent="0.2">
      <c r="A153" s="4" t="s">
        <v>305</v>
      </c>
      <c r="B153" s="4" t="s">
        <v>172</v>
      </c>
      <c r="C153" s="121" t="s">
        <v>182</v>
      </c>
      <c r="D153" s="114"/>
      <c r="E153" s="4" t="s">
        <v>150</v>
      </c>
      <c r="F153" s="3" t="s">
        <v>304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37">
        <v>0</v>
      </c>
      <c r="O153" s="113"/>
      <c r="P153" s="113"/>
      <c r="Q153" s="114"/>
      <c r="R153" s="137">
        <v>0</v>
      </c>
      <c r="S153" s="113"/>
      <c r="T153" s="114"/>
    </row>
    <row r="154" spans="1:20" ht="25.5" x14ac:dyDescent="0.2">
      <c r="A154" s="4" t="s">
        <v>303</v>
      </c>
      <c r="B154" s="4" t="s">
        <v>172</v>
      </c>
      <c r="C154" s="121" t="s">
        <v>177</v>
      </c>
      <c r="D154" s="114"/>
      <c r="E154" s="4" t="s">
        <v>154</v>
      </c>
      <c r="F154" s="3" t="s">
        <v>302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137">
        <v>0</v>
      </c>
      <c r="O154" s="113"/>
      <c r="P154" s="113"/>
      <c r="Q154" s="114"/>
      <c r="R154" s="137">
        <v>0</v>
      </c>
      <c r="S154" s="113"/>
      <c r="T154" s="114"/>
    </row>
    <row r="155" spans="1:20" ht="25.5" x14ac:dyDescent="0.2">
      <c r="A155" s="4" t="s">
        <v>301</v>
      </c>
      <c r="B155" s="4" t="s">
        <v>172</v>
      </c>
      <c r="C155" s="121" t="s">
        <v>177</v>
      </c>
      <c r="D155" s="114"/>
      <c r="E155" s="4" t="s">
        <v>150</v>
      </c>
      <c r="F155" s="3" t="s">
        <v>300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37">
        <v>0</v>
      </c>
      <c r="O155" s="113"/>
      <c r="P155" s="113"/>
      <c r="Q155" s="114"/>
      <c r="R155" s="137">
        <v>0</v>
      </c>
      <c r="S155" s="113"/>
      <c r="T155" s="114"/>
    </row>
    <row r="156" spans="1:20" ht="25.5" x14ac:dyDescent="0.2">
      <c r="A156" s="4" t="s">
        <v>299</v>
      </c>
      <c r="B156" s="4" t="s">
        <v>172</v>
      </c>
      <c r="C156" s="121" t="s">
        <v>177</v>
      </c>
      <c r="D156" s="114"/>
      <c r="E156" s="4" t="s">
        <v>149</v>
      </c>
      <c r="F156" s="3" t="s">
        <v>298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37">
        <v>0</v>
      </c>
      <c r="O156" s="113"/>
      <c r="P156" s="113"/>
      <c r="Q156" s="114"/>
      <c r="R156" s="137">
        <v>0</v>
      </c>
      <c r="S156" s="113"/>
      <c r="T156" s="114"/>
    </row>
    <row r="157" spans="1:20" ht="51" x14ac:dyDescent="0.2">
      <c r="A157" s="4" t="s">
        <v>297</v>
      </c>
      <c r="B157" s="4" t="s">
        <v>167</v>
      </c>
      <c r="C157" s="121" t="s">
        <v>154</v>
      </c>
      <c r="D157" s="114"/>
      <c r="E157" s="4" t="s">
        <v>154</v>
      </c>
      <c r="F157" s="3" t="s">
        <v>296</v>
      </c>
      <c r="G157" s="2">
        <v>234138.4</v>
      </c>
      <c r="H157" s="2">
        <v>137500</v>
      </c>
      <c r="I157" s="2">
        <v>96638.399999999994</v>
      </c>
      <c r="J157" s="2">
        <v>186742.2</v>
      </c>
      <c r="K157" s="2">
        <v>136742.20000000001</v>
      </c>
      <c r="L157" s="2">
        <v>50000</v>
      </c>
      <c r="M157" s="2">
        <v>104822.35830000001</v>
      </c>
      <c r="N157" s="137">
        <v>57627.861800000006</v>
      </c>
      <c r="O157" s="113"/>
      <c r="P157" s="113"/>
      <c r="Q157" s="114"/>
      <c r="R157" s="137">
        <v>47194.496500000001</v>
      </c>
      <c r="S157" s="113"/>
      <c r="T157" s="114"/>
    </row>
    <row r="158" spans="1:20" ht="25.5" x14ac:dyDescent="0.2">
      <c r="A158" s="4" t="s">
        <v>295</v>
      </c>
      <c r="B158" s="4" t="s">
        <v>167</v>
      </c>
      <c r="C158" s="121" t="s">
        <v>150</v>
      </c>
      <c r="D158" s="114"/>
      <c r="E158" s="4" t="s">
        <v>154</v>
      </c>
      <c r="F158" s="3" t="s">
        <v>294</v>
      </c>
      <c r="G158" s="2">
        <v>102638.39999999999</v>
      </c>
      <c r="H158" s="2">
        <v>6000</v>
      </c>
      <c r="I158" s="2">
        <v>96638.399999999994</v>
      </c>
      <c r="J158" s="2">
        <v>56000</v>
      </c>
      <c r="K158" s="2">
        <v>6000</v>
      </c>
      <c r="L158" s="2">
        <v>50000</v>
      </c>
      <c r="M158" s="2">
        <v>47863.296499999997</v>
      </c>
      <c r="N158" s="137">
        <v>668.8</v>
      </c>
      <c r="O158" s="113"/>
      <c r="P158" s="113"/>
      <c r="Q158" s="114"/>
      <c r="R158" s="137">
        <v>47194.496500000001</v>
      </c>
      <c r="S158" s="113"/>
      <c r="T158" s="114"/>
    </row>
    <row r="159" spans="1:20" ht="25.5" x14ac:dyDescent="0.2">
      <c r="A159" s="4" t="s">
        <v>293</v>
      </c>
      <c r="B159" s="4" t="s">
        <v>167</v>
      </c>
      <c r="C159" s="121" t="s">
        <v>150</v>
      </c>
      <c r="D159" s="114"/>
      <c r="E159" s="4" t="s">
        <v>150</v>
      </c>
      <c r="F159" s="3" t="s">
        <v>292</v>
      </c>
      <c r="G159" s="2">
        <v>102638.39999999999</v>
      </c>
      <c r="H159" s="2">
        <v>6000</v>
      </c>
      <c r="I159" s="2">
        <v>96638.399999999994</v>
      </c>
      <c r="J159" s="2">
        <v>56000</v>
      </c>
      <c r="K159" s="2">
        <v>6000</v>
      </c>
      <c r="L159" s="2">
        <v>50000</v>
      </c>
      <c r="M159" s="2">
        <v>47863.296499999997</v>
      </c>
      <c r="N159" s="137">
        <v>668.8</v>
      </c>
      <c r="O159" s="113"/>
      <c r="P159" s="113"/>
      <c r="Q159" s="114"/>
      <c r="R159" s="137">
        <v>47194.496500000001</v>
      </c>
      <c r="S159" s="113"/>
      <c r="T159" s="114"/>
    </row>
    <row r="160" spans="1:20" ht="25.5" x14ac:dyDescent="0.2">
      <c r="A160" s="4" t="s">
        <v>291</v>
      </c>
      <c r="B160" s="4" t="s">
        <v>167</v>
      </c>
      <c r="C160" s="121" t="s">
        <v>149</v>
      </c>
      <c r="D160" s="114"/>
      <c r="E160" s="4" t="s">
        <v>154</v>
      </c>
      <c r="F160" s="3" t="s">
        <v>290</v>
      </c>
      <c r="G160" s="2">
        <v>104500</v>
      </c>
      <c r="H160" s="2">
        <v>104500</v>
      </c>
      <c r="I160" s="2">
        <v>0</v>
      </c>
      <c r="J160" s="2">
        <v>104500</v>
      </c>
      <c r="K160" s="2">
        <v>104500</v>
      </c>
      <c r="L160" s="2">
        <v>0</v>
      </c>
      <c r="M160" s="2">
        <v>51138.280199999994</v>
      </c>
      <c r="N160" s="137">
        <v>51138.280199999994</v>
      </c>
      <c r="O160" s="113"/>
      <c r="P160" s="113"/>
      <c r="Q160" s="114"/>
      <c r="R160" s="137">
        <v>0</v>
      </c>
      <c r="S160" s="113"/>
      <c r="T160" s="114"/>
    </row>
    <row r="161" spans="1:20" ht="15" x14ac:dyDescent="0.2">
      <c r="A161" s="4" t="s">
        <v>289</v>
      </c>
      <c r="B161" s="4" t="s">
        <v>167</v>
      </c>
      <c r="C161" s="121" t="s">
        <v>149</v>
      </c>
      <c r="D161" s="114"/>
      <c r="E161" s="4" t="s">
        <v>150</v>
      </c>
      <c r="F161" s="3" t="s">
        <v>288</v>
      </c>
      <c r="G161" s="2">
        <v>21000</v>
      </c>
      <c r="H161" s="2">
        <v>21000</v>
      </c>
      <c r="I161" s="2">
        <v>0</v>
      </c>
      <c r="J161" s="2">
        <v>21000</v>
      </c>
      <c r="K161" s="2">
        <v>21000</v>
      </c>
      <c r="L161" s="2">
        <v>0</v>
      </c>
      <c r="M161" s="2">
        <v>11413.1</v>
      </c>
      <c r="N161" s="137">
        <v>11413.1</v>
      </c>
      <c r="O161" s="113"/>
      <c r="P161" s="113"/>
      <c r="Q161" s="114"/>
      <c r="R161" s="137">
        <v>0</v>
      </c>
      <c r="S161" s="113"/>
      <c r="T161" s="114"/>
    </row>
    <row r="162" spans="1:20" ht="15" x14ac:dyDescent="0.2">
      <c r="A162" s="4" t="s">
        <v>287</v>
      </c>
      <c r="B162" s="4" t="s">
        <v>167</v>
      </c>
      <c r="C162" s="121" t="s">
        <v>149</v>
      </c>
      <c r="D162" s="114"/>
      <c r="E162" s="4" t="s">
        <v>149</v>
      </c>
      <c r="F162" s="3" t="s">
        <v>286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37">
        <v>0</v>
      </c>
      <c r="O162" s="113"/>
      <c r="P162" s="113"/>
      <c r="Q162" s="114"/>
      <c r="R162" s="137">
        <v>0</v>
      </c>
      <c r="S162" s="113"/>
      <c r="T162" s="114"/>
    </row>
    <row r="163" spans="1:20" ht="25.5" x14ac:dyDescent="0.2">
      <c r="A163" s="4" t="s">
        <v>285</v>
      </c>
      <c r="B163" s="4" t="s">
        <v>167</v>
      </c>
      <c r="C163" s="121" t="s">
        <v>149</v>
      </c>
      <c r="D163" s="114"/>
      <c r="E163" s="4" t="s">
        <v>192</v>
      </c>
      <c r="F163" s="3" t="s">
        <v>284</v>
      </c>
      <c r="G163" s="2">
        <v>75500</v>
      </c>
      <c r="H163" s="2">
        <v>75500</v>
      </c>
      <c r="I163" s="2">
        <v>0</v>
      </c>
      <c r="J163" s="2">
        <v>75500</v>
      </c>
      <c r="K163" s="2">
        <v>75500</v>
      </c>
      <c r="L163" s="2">
        <v>0</v>
      </c>
      <c r="M163" s="2">
        <v>37130.180199999995</v>
      </c>
      <c r="N163" s="137">
        <v>37130.180199999995</v>
      </c>
      <c r="O163" s="113"/>
      <c r="P163" s="113"/>
      <c r="Q163" s="114"/>
      <c r="R163" s="137">
        <v>0</v>
      </c>
      <c r="S163" s="113"/>
      <c r="T163" s="114"/>
    </row>
    <row r="164" spans="1:20" ht="25.5" x14ac:dyDescent="0.2">
      <c r="A164" s="4" t="s">
        <v>283</v>
      </c>
      <c r="B164" s="4" t="s">
        <v>167</v>
      </c>
      <c r="C164" s="121" t="s">
        <v>149</v>
      </c>
      <c r="D164" s="114"/>
      <c r="E164" s="4" t="s">
        <v>187</v>
      </c>
      <c r="F164" s="3" t="s">
        <v>282</v>
      </c>
      <c r="G164" s="2">
        <v>8000</v>
      </c>
      <c r="H164" s="2">
        <v>8000</v>
      </c>
      <c r="I164" s="2">
        <v>0</v>
      </c>
      <c r="J164" s="2">
        <v>8000</v>
      </c>
      <c r="K164" s="2">
        <v>8000</v>
      </c>
      <c r="L164" s="2">
        <v>0</v>
      </c>
      <c r="M164" s="2">
        <v>2595</v>
      </c>
      <c r="N164" s="137">
        <v>2595</v>
      </c>
      <c r="O164" s="113"/>
      <c r="P164" s="113"/>
      <c r="Q164" s="114"/>
      <c r="R164" s="137">
        <v>0</v>
      </c>
      <c r="S164" s="113"/>
      <c r="T164" s="114"/>
    </row>
    <row r="165" spans="1:20" ht="15" x14ac:dyDescent="0.2">
      <c r="A165" s="4" t="s">
        <v>281</v>
      </c>
      <c r="B165" s="4" t="s">
        <v>167</v>
      </c>
      <c r="C165" s="121" t="s">
        <v>149</v>
      </c>
      <c r="D165" s="114"/>
      <c r="E165" s="4" t="s">
        <v>182</v>
      </c>
      <c r="F165" s="3" t="s">
        <v>280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37">
        <v>0</v>
      </c>
      <c r="O165" s="113"/>
      <c r="P165" s="113"/>
      <c r="Q165" s="114"/>
      <c r="R165" s="137">
        <v>0</v>
      </c>
      <c r="S165" s="113"/>
      <c r="T165" s="114"/>
    </row>
    <row r="166" spans="1:20" ht="15" x14ac:dyDescent="0.2">
      <c r="A166" s="4" t="s">
        <v>279</v>
      </c>
      <c r="B166" s="4" t="s">
        <v>167</v>
      </c>
      <c r="C166" s="121" t="s">
        <v>149</v>
      </c>
      <c r="D166" s="114"/>
      <c r="E166" s="4" t="s">
        <v>177</v>
      </c>
      <c r="F166" s="3" t="s">
        <v>278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37">
        <v>0</v>
      </c>
      <c r="O166" s="113"/>
      <c r="P166" s="113"/>
      <c r="Q166" s="114"/>
      <c r="R166" s="137">
        <v>0</v>
      </c>
      <c r="S166" s="113"/>
      <c r="T166" s="114"/>
    </row>
    <row r="167" spans="1:20" ht="38.25" x14ac:dyDescent="0.2">
      <c r="A167" s="4" t="s">
        <v>277</v>
      </c>
      <c r="B167" s="4" t="s">
        <v>167</v>
      </c>
      <c r="C167" s="121" t="s">
        <v>149</v>
      </c>
      <c r="D167" s="114"/>
      <c r="E167" s="4" t="s">
        <v>172</v>
      </c>
      <c r="F167" s="3" t="s">
        <v>276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137">
        <v>0</v>
      </c>
      <c r="O167" s="113"/>
      <c r="P167" s="113"/>
      <c r="Q167" s="114"/>
      <c r="R167" s="137">
        <v>0</v>
      </c>
      <c r="S167" s="113"/>
      <c r="T167" s="114"/>
    </row>
    <row r="168" spans="1:20" ht="38.25" x14ac:dyDescent="0.2">
      <c r="A168" s="4" t="s">
        <v>275</v>
      </c>
      <c r="B168" s="4" t="s">
        <v>167</v>
      </c>
      <c r="C168" s="121" t="s">
        <v>192</v>
      </c>
      <c r="D168" s="114"/>
      <c r="E168" s="4" t="s">
        <v>154</v>
      </c>
      <c r="F168" s="3" t="s">
        <v>274</v>
      </c>
      <c r="G168" s="2">
        <v>5000</v>
      </c>
      <c r="H168" s="2">
        <v>5000</v>
      </c>
      <c r="I168" s="2">
        <v>0</v>
      </c>
      <c r="J168" s="2">
        <v>5000</v>
      </c>
      <c r="K168" s="2">
        <v>5000</v>
      </c>
      <c r="L168" s="2">
        <v>0</v>
      </c>
      <c r="M168" s="2">
        <v>976.51659999999993</v>
      </c>
      <c r="N168" s="137">
        <v>976.51659999999993</v>
      </c>
      <c r="O168" s="113"/>
      <c r="P168" s="113"/>
      <c r="Q168" s="114"/>
      <c r="R168" s="137">
        <v>0</v>
      </c>
      <c r="S168" s="113"/>
      <c r="T168" s="114"/>
    </row>
    <row r="169" spans="1:20" ht="15" x14ac:dyDescent="0.2">
      <c r="A169" s="4" t="s">
        <v>273</v>
      </c>
      <c r="B169" s="4" t="s">
        <v>167</v>
      </c>
      <c r="C169" s="121" t="s">
        <v>192</v>
      </c>
      <c r="D169" s="114"/>
      <c r="E169" s="4" t="s">
        <v>150</v>
      </c>
      <c r="F169" s="3" t="s">
        <v>272</v>
      </c>
      <c r="G169" s="2">
        <v>3000</v>
      </c>
      <c r="H169" s="2">
        <v>3000</v>
      </c>
      <c r="I169" s="2">
        <v>0</v>
      </c>
      <c r="J169" s="2">
        <v>3000</v>
      </c>
      <c r="K169" s="2">
        <v>3000</v>
      </c>
      <c r="L169" s="2">
        <v>0</v>
      </c>
      <c r="M169" s="2">
        <v>639.52</v>
      </c>
      <c r="N169" s="137">
        <v>639.52</v>
      </c>
      <c r="O169" s="113"/>
      <c r="P169" s="113"/>
      <c r="Q169" s="114"/>
      <c r="R169" s="137">
        <v>0</v>
      </c>
      <c r="S169" s="113"/>
      <c r="T169" s="114"/>
    </row>
    <row r="170" spans="1:20" ht="25.5" x14ac:dyDescent="0.2">
      <c r="A170" s="4" t="s">
        <v>271</v>
      </c>
      <c r="B170" s="4" t="s">
        <v>167</v>
      </c>
      <c r="C170" s="121" t="s">
        <v>192</v>
      </c>
      <c r="D170" s="114"/>
      <c r="E170" s="4" t="s">
        <v>149</v>
      </c>
      <c r="F170" s="3" t="s">
        <v>270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137">
        <v>0</v>
      </c>
      <c r="O170" s="113"/>
      <c r="P170" s="113"/>
      <c r="Q170" s="114"/>
      <c r="R170" s="137">
        <v>0</v>
      </c>
      <c r="S170" s="113"/>
      <c r="T170" s="114"/>
    </row>
    <row r="171" spans="1:20" ht="15" x14ac:dyDescent="0.2">
      <c r="A171" s="4" t="s">
        <v>269</v>
      </c>
      <c r="B171" s="4" t="s">
        <v>167</v>
      </c>
      <c r="C171" s="121" t="s">
        <v>192</v>
      </c>
      <c r="D171" s="114"/>
      <c r="E171" s="4" t="s">
        <v>192</v>
      </c>
      <c r="F171" s="3" t="s">
        <v>268</v>
      </c>
      <c r="G171" s="2">
        <v>2000</v>
      </c>
      <c r="H171" s="2">
        <v>2000</v>
      </c>
      <c r="I171" s="2">
        <v>0</v>
      </c>
      <c r="J171" s="2">
        <v>2000</v>
      </c>
      <c r="K171" s="2">
        <v>2000</v>
      </c>
      <c r="L171" s="2">
        <v>0</v>
      </c>
      <c r="M171" s="2">
        <v>336.9966</v>
      </c>
      <c r="N171" s="137">
        <v>336.9966</v>
      </c>
      <c r="O171" s="113"/>
      <c r="P171" s="113"/>
      <c r="Q171" s="114"/>
      <c r="R171" s="137">
        <v>0</v>
      </c>
      <c r="S171" s="113"/>
      <c r="T171" s="114"/>
    </row>
    <row r="172" spans="1:20" ht="25.5" x14ac:dyDescent="0.2">
      <c r="A172" s="4" t="s">
        <v>267</v>
      </c>
      <c r="B172" s="4" t="s">
        <v>167</v>
      </c>
      <c r="C172" s="121" t="s">
        <v>187</v>
      </c>
      <c r="D172" s="114"/>
      <c r="E172" s="4" t="s">
        <v>154</v>
      </c>
      <c r="F172" s="3" t="s">
        <v>266</v>
      </c>
      <c r="G172" s="2">
        <v>22000</v>
      </c>
      <c r="H172" s="2">
        <v>22000</v>
      </c>
      <c r="I172" s="2">
        <v>0</v>
      </c>
      <c r="J172" s="2">
        <v>21242.2</v>
      </c>
      <c r="K172" s="2">
        <v>21242.2</v>
      </c>
      <c r="L172" s="2">
        <v>0</v>
      </c>
      <c r="M172" s="2">
        <v>4844.2650000000003</v>
      </c>
      <c r="N172" s="137">
        <v>4844.2650000000003</v>
      </c>
      <c r="O172" s="113"/>
      <c r="P172" s="113"/>
      <c r="Q172" s="114"/>
      <c r="R172" s="137">
        <v>0</v>
      </c>
      <c r="S172" s="113"/>
      <c r="T172" s="114"/>
    </row>
    <row r="173" spans="1:20" ht="15" x14ac:dyDescent="0.2">
      <c r="A173" s="4" t="s">
        <v>265</v>
      </c>
      <c r="B173" s="4" t="s">
        <v>167</v>
      </c>
      <c r="C173" s="121" t="s">
        <v>187</v>
      </c>
      <c r="D173" s="114"/>
      <c r="E173" s="4" t="s">
        <v>150</v>
      </c>
      <c r="F173" s="3" t="s">
        <v>264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37">
        <v>0</v>
      </c>
      <c r="O173" s="113"/>
      <c r="P173" s="113"/>
      <c r="Q173" s="114"/>
      <c r="R173" s="137">
        <v>0</v>
      </c>
      <c r="S173" s="113"/>
      <c r="T173" s="114"/>
    </row>
    <row r="174" spans="1:20" ht="51" x14ac:dyDescent="0.2">
      <c r="A174" s="4" t="s">
        <v>263</v>
      </c>
      <c r="B174" s="4" t="s">
        <v>167</v>
      </c>
      <c r="C174" s="121" t="s">
        <v>187</v>
      </c>
      <c r="D174" s="114"/>
      <c r="E174" s="4" t="s">
        <v>149</v>
      </c>
      <c r="F174" s="3" t="s">
        <v>262</v>
      </c>
      <c r="G174" s="2">
        <v>22000</v>
      </c>
      <c r="H174" s="2">
        <v>22000</v>
      </c>
      <c r="I174" s="2">
        <v>0</v>
      </c>
      <c r="J174" s="2">
        <v>21242.2</v>
      </c>
      <c r="K174" s="2">
        <v>21242.2</v>
      </c>
      <c r="L174" s="2">
        <v>0</v>
      </c>
      <c r="M174" s="2">
        <v>4844.2650000000003</v>
      </c>
      <c r="N174" s="137">
        <v>4844.2650000000003</v>
      </c>
      <c r="O174" s="113"/>
      <c r="P174" s="113"/>
      <c r="Q174" s="114"/>
      <c r="R174" s="137">
        <v>0</v>
      </c>
      <c r="S174" s="113"/>
      <c r="T174" s="114"/>
    </row>
    <row r="175" spans="1:20" ht="25.5" x14ac:dyDescent="0.2">
      <c r="A175" s="4" t="s">
        <v>261</v>
      </c>
      <c r="B175" s="4" t="s">
        <v>167</v>
      </c>
      <c r="C175" s="121" t="s">
        <v>187</v>
      </c>
      <c r="D175" s="114"/>
      <c r="E175" s="4" t="s">
        <v>192</v>
      </c>
      <c r="F175" s="3" t="s">
        <v>260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37">
        <v>0</v>
      </c>
      <c r="O175" s="113"/>
      <c r="P175" s="113"/>
      <c r="Q175" s="114"/>
      <c r="R175" s="137">
        <v>0</v>
      </c>
      <c r="S175" s="113"/>
      <c r="T175" s="114"/>
    </row>
    <row r="176" spans="1:20" ht="38.25" x14ac:dyDescent="0.2">
      <c r="A176" s="4" t="s">
        <v>259</v>
      </c>
      <c r="B176" s="4" t="s">
        <v>167</v>
      </c>
      <c r="C176" s="121" t="s">
        <v>182</v>
      </c>
      <c r="D176" s="114"/>
      <c r="E176" s="4" t="s">
        <v>154</v>
      </c>
      <c r="F176" s="3" t="s">
        <v>258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137">
        <v>0</v>
      </c>
      <c r="O176" s="113"/>
      <c r="P176" s="113"/>
      <c r="Q176" s="114"/>
      <c r="R176" s="137">
        <v>0</v>
      </c>
      <c r="S176" s="113"/>
      <c r="T176" s="114"/>
    </row>
    <row r="177" spans="1:20" ht="38.25" x14ac:dyDescent="0.2">
      <c r="A177" s="4" t="s">
        <v>257</v>
      </c>
      <c r="B177" s="4" t="s">
        <v>167</v>
      </c>
      <c r="C177" s="121" t="s">
        <v>182</v>
      </c>
      <c r="D177" s="114"/>
      <c r="E177" s="4" t="s">
        <v>150</v>
      </c>
      <c r="F177" s="3" t="s">
        <v>256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137">
        <v>0</v>
      </c>
      <c r="O177" s="113"/>
      <c r="P177" s="113"/>
      <c r="Q177" s="114"/>
      <c r="R177" s="137">
        <v>0</v>
      </c>
      <c r="S177" s="113"/>
      <c r="T177" s="114"/>
    </row>
    <row r="178" spans="1:20" ht="25.5" x14ac:dyDescent="0.2">
      <c r="A178" s="4" t="s">
        <v>255</v>
      </c>
      <c r="B178" s="4" t="s">
        <v>167</v>
      </c>
      <c r="C178" s="121" t="s">
        <v>177</v>
      </c>
      <c r="D178" s="114"/>
      <c r="E178" s="4" t="s">
        <v>154</v>
      </c>
      <c r="F178" s="3" t="s">
        <v>254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137">
        <v>0</v>
      </c>
      <c r="O178" s="113"/>
      <c r="P178" s="113"/>
      <c r="Q178" s="114"/>
      <c r="R178" s="137">
        <v>0</v>
      </c>
      <c r="S178" s="113"/>
      <c r="T178" s="114"/>
    </row>
    <row r="179" spans="1:20" ht="25.5" x14ac:dyDescent="0.2">
      <c r="A179" s="4" t="s">
        <v>253</v>
      </c>
      <c r="B179" s="4" t="s">
        <v>167</v>
      </c>
      <c r="C179" s="121" t="s">
        <v>177</v>
      </c>
      <c r="D179" s="114"/>
      <c r="E179" s="4" t="s">
        <v>150</v>
      </c>
      <c r="F179" s="3" t="s">
        <v>252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37">
        <v>0</v>
      </c>
      <c r="O179" s="113"/>
      <c r="P179" s="113"/>
      <c r="Q179" s="114"/>
      <c r="R179" s="137">
        <v>0</v>
      </c>
      <c r="S179" s="113"/>
      <c r="T179" s="114"/>
    </row>
    <row r="180" spans="1:20" ht="51" x14ac:dyDescent="0.2">
      <c r="A180" s="4" t="s">
        <v>251</v>
      </c>
      <c r="B180" s="4" t="s">
        <v>159</v>
      </c>
      <c r="C180" s="121" t="s">
        <v>154</v>
      </c>
      <c r="D180" s="114"/>
      <c r="E180" s="4" t="s">
        <v>154</v>
      </c>
      <c r="F180" s="3" t="s">
        <v>250</v>
      </c>
      <c r="G180" s="2">
        <v>1451000</v>
      </c>
      <c r="H180" s="2">
        <v>1156000</v>
      </c>
      <c r="I180" s="2">
        <v>295000</v>
      </c>
      <c r="J180" s="2">
        <v>1451000</v>
      </c>
      <c r="K180" s="2">
        <v>1156000</v>
      </c>
      <c r="L180" s="2">
        <v>295000</v>
      </c>
      <c r="M180" s="2">
        <v>578042.71600000001</v>
      </c>
      <c r="N180" s="137">
        <v>539290.80000000005</v>
      </c>
      <c r="O180" s="113"/>
      <c r="P180" s="113"/>
      <c r="Q180" s="114"/>
      <c r="R180" s="137">
        <v>38751.915999999997</v>
      </c>
      <c r="S180" s="113"/>
      <c r="T180" s="114"/>
    </row>
    <row r="181" spans="1:20" ht="25.5" x14ac:dyDescent="0.2">
      <c r="A181" s="4" t="s">
        <v>249</v>
      </c>
      <c r="B181" s="4" t="s">
        <v>159</v>
      </c>
      <c r="C181" s="121" t="s">
        <v>150</v>
      </c>
      <c r="D181" s="114"/>
      <c r="E181" s="4" t="s">
        <v>154</v>
      </c>
      <c r="F181" s="3" t="s">
        <v>248</v>
      </c>
      <c r="G181" s="2">
        <v>1062000</v>
      </c>
      <c r="H181" s="2">
        <v>767000</v>
      </c>
      <c r="I181" s="2">
        <v>295000</v>
      </c>
      <c r="J181" s="2">
        <v>1062000</v>
      </c>
      <c r="K181" s="2">
        <v>767000</v>
      </c>
      <c r="L181" s="2">
        <v>295000</v>
      </c>
      <c r="M181" s="2">
        <v>409054.61599999998</v>
      </c>
      <c r="N181" s="137">
        <v>370302.7</v>
      </c>
      <c r="O181" s="113"/>
      <c r="P181" s="113"/>
      <c r="Q181" s="114"/>
      <c r="R181" s="137">
        <v>38751.915999999997</v>
      </c>
      <c r="S181" s="113"/>
      <c r="T181" s="114"/>
    </row>
    <row r="182" spans="1:20" ht="15" x14ac:dyDescent="0.2">
      <c r="A182" s="4" t="s">
        <v>247</v>
      </c>
      <c r="B182" s="4" t="s">
        <v>159</v>
      </c>
      <c r="C182" s="121" t="s">
        <v>150</v>
      </c>
      <c r="D182" s="114"/>
      <c r="E182" s="4" t="s">
        <v>150</v>
      </c>
      <c r="F182" s="3" t="s">
        <v>246</v>
      </c>
      <c r="G182" s="2">
        <v>1062000</v>
      </c>
      <c r="H182" s="2">
        <v>767000</v>
      </c>
      <c r="I182" s="2">
        <v>295000</v>
      </c>
      <c r="J182" s="2">
        <v>1062000</v>
      </c>
      <c r="K182" s="2">
        <v>767000</v>
      </c>
      <c r="L182" s="2">
        <v>295000</v>
      </c>
      <c r="M182" s="2">
        <v>409054.61599999998</v>
      </c>
      <c r="N182" s="137">
        <v>370302.7</v>
      </c>
      <c r="O182" s="113"/>
      <c r="P182" s="113"/>
      <c r="Q182" s="114"/>
      <c r="R182" s="137">
        <v>38751.915999999997</v>
      </c>
      <c r="S182" s="113"/>
      <c r="T182" s="114"/>
    </row>
    <row r="183" spans="1:20" ht="15" x14ac:dyDescent="0.2">
      <c r="A183" s="4" t="s">
        <v>245</v>
      </c>
      <c r="B183" s="4" t="s">
        <v>159</v>
      </c>
      <c r="C183" s="121" t="s">
        <v>150</v>
      </c>
      <c r="D183" s="114"/>
      <c r="E183" s="4" t="s">
        <v>149</v>
      </c>
      <c r="F183" s="3" t="s">
        <v>244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137">
        <v>0</v>
      </c>
      <c r="O183" s="113"/>
      <c r="P183" s="113"/>
      <c r="Q183" s="114"/>
      <c r="R183" s="137">
        <v>0</v>
      </c>
      <c r="S183" s="113"/>
      <c r="T183" s="114"/>
    </row>
    <row r="184" spans="1:20" ht="25.5" x14ac:dyDescent="0.2">
      <c r="A184" s="4" t="s">
        <v>243</v>
      </c>
      <c r="B184" s="4" t="s">
        <v>159</v>
      </c>
      <c r="C184" s="121" t="s">
        <v>149</v>
      </c>
      <c r="D184" s="114"/>
      <c r="E184" s="4" t="s">
        <v>154</v>
      </c>
      <c r="F184" s="3" t="s">
        <v>242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137">
        <v>0</v>
      </c>
      <c r="O184" s="113"/>
      <c r="P184" s="113"/>
      <c r="Q184" s="114"/>
      <c r="R184" s="137">
        <v>0</v>
      </c>
      <c r="S184" s="113"/>
      <c r="T184" s="114"/>
    </row>
    <row r="185" spans="1:20" ht="15" x14ac:dyDescent="0.2">
      <c r="A185" s="4" t="s">
        <v>241</v>
      </c>
      <c r="B185" s="4" t="s">
        <v>159</v>
      </c>
      <c r="C185" s="121" t="s">
        <v>149</v>
      </c>
      <c r="D185" s="114"/>
      <c r="E185" s="4" t="s">
        <v>150</v>
      </c>
      <c r="F185" s="3" t="s">
        <v>240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137">
        <v>0</v>
      </c>
      <c r="O185" s="113"/>
      <c r="P185" s="113"/>
      <c r="Q185" s="114"/>
      <c r="R185" s="137">
        <v>0</v>
      </c>
      <c r="S185" s="113"/>
      <c r="T185" s="114"/>
    </row>
    <row r="186" spans="1:20" ht="25.5" x14ac:dyDescent="0.2">
      <c r="A186" s="4" t="s">
        <v>239</v>
      </c>
      <c r="B186" s="4" t="s">
        <v>159</v>
      </c>
      <c r="C186" s="121" t="s">
        <v>149</v>
      </c>
      <c r="D186" s="114"/>
      <c r="E186" s="4" t="s">
        <v>149</v>
      </c>
      <c r="F186" s="3" t="s">
        <v>238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137">
        <v>0</v>
      </c>
      <c r="O186" s="113"/>
      <c r="P186" s="113"/>
      <c r="Q186" s="114"/>
      <c r="R186" s="137">
        <v>0</v>
      </c>
      <c r="S186" s="113"/>
      <c r="T186" s="114"/>
    </row>
    <row r="187" spans="1:20" ht="38.25" x14ac:dyDescent="0.2">
      <c r="A187" s="4" t="s">
        <v>237</v>
      </c>
      <c r="B187" s="4" t="s">
        <v>159</v>
      </c>
      <c r="C187" s="121" t="s">
        <v>192</v>
      </c>
      <c r="D187" s="114"/>
      <c r="E187" s="4" t="s">
        <v>154</v>
      </c>
      <c r="F187" s="3" t="s">
        <v>236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37">
        <v>0</v>
      </c>
      <c r="O187" s="113"/>
      <c r="P187" s="113"/>
      <c r="Q187" s="114"/>
      <c r="R187" s="137">
        <v>0</v>
      </c>
      <c r="S187" s="113"/>
      <c r="T187" s="114"/>
    </row>
    <row r="188" spans="1:20" ht="25.5" x14ac:dyDescent="0.2">
      <c r="A188" s="4" t="s">
        <v>235</v>
      </c>
      <c r="B188" s="4" t="s">
        <v>159</v>
      </c>
      <c r="C188" s="121" t="s">
        <v>192</v>
      </c>
      <c r="D188" s="114"/>
      <c r="E188" s="4" t="s">
        <v>150</v>
      </c>
      <c r="F188" s="3" t="s">
        <v>234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37">
        <v>0</v>
      </c>
      <c r="O188" s="113"/>
      <c r="P188" s="113"/>
      <c r="Q188" s="114"/>
      <c r="R188" s="137">
        <v>0</v>
      </c>
      <c r="S188" s="113"/>
      <c r="T188" s="114"/>
    </row>
    <row r="189" spans="1:20" ht="15" x14ac:dyDescent="0.2">
      <c r="A189" s="4" t="s">
        <v>233</v>
      </c>
      <c r="B189" s="4" t="s">
        <v>159</v>
      </c>
      <c r="C189" s="121" t="s">
        <v>192</v>
      </c>
      <c r="D189" s="114"/>
      <c r="E189" s="4" t="s">
        <v>149</v>
      </c>
      <c r="F189" s="3" t="s">
        <v>232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137">
        <v>0</v>
      </c>
      <c r="O189" s="113"/>
      <c r="P189" s="113"/>
      <c r="Q189" s="114"/>
      <c r="R189" s="137">
        <v>0</v>
      </c>
      <c r="S189" s="113"/>
      <c r="T189" s="114"/>
    </row>
    <row r="190" spans="1:20" ht="15" x14ac:dyDescent="0.2">
      <c r="A190" s="4" t="s">
        <v>231</v>
      </c>
      <c r="B190" s="4" t="s">
        <v>159</v>
      </c>
      <c r="C190" s="121" t="s">
        <v>187</v>
      </c>
      <c r="D190" s="114"/>
      <c r="E190" s="4" t="s">
        <v>154</v>
      </c>
      <c r="F190" s="3" t="s">
        <v>230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37">
        <v>0</v>
      </c>
      <c r="O190" s="113"/>
      <c r="P190" s="113"/>
      <c r="Q190" s="114"/>
      <c r="R190" s="137">
        <v>0</v>
      </c>
      <c r="S190" s="113"/>
      <c r="T190" s="114"/>
    </row>
    <row r="191" spans="1:20" ht="25.5" x14ac:dyDescent="0.2">
      <c r="A191" s="4" t="s">
        <v>229</v>
      </c>
      <c r="B191" s="4" t="s">
        <v>159</v>
      </c>
      <c r="C191" s="121" t="s">
        <v>187</v>
      </c>
      <c r="D191" s="114"/>
      <c r="E191" s="4" t="s">
        <v>150</v>
      </c>
      <c r="F191" s="3" t="s">
        <v>228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137">
        <v>0</v>
      </c>
      <c r="O191" s="113"/>
      <c r="P191" s="113"/>
      <c r="Q191" s="114"/>
      <c r="R191" s="137">
        <v>0</v>
      </c>
      <c r="S191" s="113"/>
      <c r="T191" s="114"/>
    </row>
    <row r="192" spans="1:20" ht="25.5" x14ac:dyDescent="0.2">
      <c r="A192" s="4" t="s">
        <v>227</v>
      </c>
      <c r="B192" s="4" t="s">
        <v>159</v>
      </c>
      <c r="C192" s="121" t="s">
        <v>187</v>
      </c>
      <c r="D192" s="114"/>
      <c r="E192" s="4" t="s">
        <v>149</v>
      </c>
      <c r="F192" s="3" t="s">
        <v>226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137">
        <v>0</v>
      </c>
      <c r="O192" s="113"/>
      <c r="P192" s="113"/>
      <c r="Q192" s="114"/>
      <c r="R192" s="137">
        <v>0</v>
      </c>
      <c r="S192" s="113"/>
      <c r="T192" s="114"/>
    </row>
    <row r="193" spans="1:20" ht="25.5" x14ac:dyDescent="0.2">
      <c r="A193" s="4" t="s">
        <v>225</v>
      </c>
      <c r="B193" s="4" t="s">
        <v>159</v>
      </c>
      <c r="C193" s="121" t="s">
        <v>182</v>
      </c>
      <c r="D193" s="114"/>
      <c r="E193" s="4" t="s">
        <v>154</v>
      </c>
      <c r="F193" s="3" t="s">
        <v>224</v>
      </c>
      <c r="G193" s="2">
        <v>389000</v>
      </c>
      <c r="H193" s="2">
        <v>389000</v>
      </c>
      <c r="I193" s="2">
        <v>0</v>
      </c>
      <c r="J193" s="2">
        <v>389000</v>
      </c>
      <c r="K193" s="2">
        <v>389000</v>
      </c>
      <c r="L193" s="2">
        <v>0</v>
      </c>
      <c r="M193" s="2">
        <v>168988.1</v>
      </c>
      <c r="N193" s="137">
        <v>168988.1</v>
      </c>
      <c r="O193" s="113"/>
      <c r="P193" s="113"/>
      <c r="Q193" s="114"/>
      <c r="R193" s="137">
        <v>0</v>
      </c>
      <c r="S193" s="113"/>
      <c r="T193" s="114"/>
    </row>
    <row r="194" spans="1:20" ht="25.5" x14ac:dyDescent="0.2">
      <c r="A194" s="4" t="s">
        <v>223</v>
      </c>
      <c r="B194" s="4" t="s">
        <v>159</v>
      </c>
      <c r="C194" s="121" t="s">
        <v>182</v>
      </c>
      <c r="D194" s="114"/>
      <c r="E194" s="4" t="s">
        <v>150</v>
      </c>
      <c r="F194" s="3" t="s">
        <v>222</v>
      </c>
      <c r="G194" s="2">
        <v>389000</v>
      </c>
      <c r="H194" s="2">
        <v>389000</v>
      </c>
      <c r="I194" s="2">
        <v>0</v>
      </c>
      <c r="J194" s="2">
        <v>389000</v>
      </c>
      <c r="K194" s="2">
        <v>389000</v>
      </c>
      <c r="L194" s="2">
        <v>0</v>
      </c>
      <c r="M194" s="2">
        <v>168988.1</v>
      </c>
      <c r="N194" s="137">
        <v>168988.1</v>
      </c>
      <c r="O194" s="113"/>
      <c r="P194" s="113"/>
      <c r="Q194" s="114"/>
      <c r="R194" s="137">
        <v>0</v>
      </c>
      <c r="S194" s="113"/>
      <c r="T194" s="114"/>
    </row>
    <row r="195" spans="1:20" ht="15" x14ac:dyDescent="0.2">
      <c r="A195" s="4" t="s">
        <v>221</v>
      </c>
      <c r="B195" s="4" t="s">
        <v>159</v>
      </c>
      <c r="C195" s="121" t="s">
        <v>182</v>
      </c>
      <c r="D195" s="114"/>
      <c r="E195" s="4" t="s">
        <v>149</v>
      </c>
      <c r="F195" s="3" t="s">
        <v>220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137">
        <v>0</v>
      </c>
      <c r="O195" s="113"/>
      <c r="P195" s="113"/>
      <c r="Q195" s="114"/>
      <c r="R195" s="137">
        <v>0</v>
      </c>
      <c r="S195" s="113"/>
      <c r="T195" s="114"/>
    </row>
    <row r="196" spans="1:20" ht="25.5" x14ac:dyDescent="0.2">
      <c r="A196" s="4" t="s">
        <v>219</v>
      </c>
      <c r="B196" s="4" t="s">
        <v>159</v>
      </c>
      <c r="C196" s="121" t="s">
        <v>177</v>
      </c>
      <c r="D196" s="114"/>
      <c r="E196" s="4" t="s">
        <v>154</v>
      </c>
      <c r="F196" s="3" t="s">
        <v>218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137">
        <v>0</v>
      </c>
      <c r="O196" s="113"/>
      <c r="P196" s="113"/>
      <c r="Q196" s="114"/>
      <c r="R196" s="137">
        <v>0</v>
      </c>
      <c r="S196" s="113"/>
      <c r="T196" s="114"/>
    </row>
    <row r="197" spans="1:20" ht="25.5" x14ac:dyDescent="0.2">
      <c r="A197" s="4" t="s">
        <v>217</v>
      </c>
      <c r="B197" s="4" t="s">
        <v>159</v>
      </c>
      <c r="C197" s="121" t="s">
        <v>177</v>
      </c>
      <c r="D197" s="114"/>
      <c r="E197" s="4" t="s">
        <v>150</v>
      </c>
      <c r="F197" s="3" t="s">
        <v>216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37">
        <v>0</v>
      </c>
      <c r="O197" s="113"/>
      <c r="P197" s="113"/>
      <c r="Q197" s="114"/>
      <c r="R197" s="137">
        <v>0</v>
      </c>
      <c r="S197" s="113"/>
      <c r="T197" s="114"/>
    </row>
    <row r="198" spans="1:20" ht="38.25" x14ac:dyDescent="0.2">
      <c r="A198" s="4" t="s">
        <v>215</v>
      </c>
      <c r="B198" s="4" t="s">
        <v>159</v>
      </c>
      <c r="C198" s="121" t="s">
        <v>172</v>
      </c>
      <c r="D198" s="114"/>
      <c r="E198" s="4" t="s">
        <v>154</v>
      </c>
      <c r="F198" s="3" t="s">
        <v>214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137">
        <v>0</v>
      </c>
      <c r="O198" s="113"/>
      <c r="P198" s="113"/>
      <c r="Q198" s="114"/>
      <c r="R198" s="137">
        <v>0</v>
      </c>
      <c r="S198" s="113"/>
      <c r="T198" s="114"/>
    </row>
    <row r="199" spans="1:20" ht="38.25" x14ac:dyDescent="0.2">
      <c r="A199" s="4" t="s">
        <v>213</v>
      </c>
      <c r="B199" s="4" t="s">
        <v>159</v>
      </c>
      <c r="C199" s="121" t="s">
        <v>172</v>
      </c>
      <c r="D199" s="114"/>
      <c r="E199" s="4" t="s">
        <v>150</v>
      </c>
      <c r="F199" s="3" t="s">
        <v>212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37">
        <v>0</v>
      </c>
      <c r="O199" s="113"/>
      <c r="P199" s="113"/>
      <c r="Q199" s="114"/>
      <c r="R199" s="137">
        <v>0</v>
      </c>
      <c r="S199" s="113"/>
      <c r="T199" s="114"/>
    </row>
    <row r="200" spans="1:20" ht="25.5" x14ac:dyDescent="0.2">
      <c r="A200" s="4" t="s">
        <v>211</v>
      </c>
      <c r="B200" s="4" t="s">
        <v>159</v>
      </c>
      <c r="C200" s="121" t="s">
        <v>167</v>
      </c>
      <c r="D200" s="114"/>
      <c r="E200" s="4" t="s">
        <v>154</v>
      </c>
      <c r="F200" s="3" t="s">
        <v>210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37">
        <v>0</v>
      </c>
      <c r="O200" s="113"/>
      <c r="P200" s="113"/>
      <c r="Q200" s="114"/>
      <c r="R200" s="137">
        <v>0</v>
      </c>
      <c r="S200" s="113"/>
      <c r="T200" s="114"/>
    </row>
    <row r="201" spans="1:20" ht="25.5" x14ac:dyDescent="0.2">
      <c r="A201" s="4" t="s">
        <v>209</v>
      </c>
      <c r="B201" s="4" t="s">
        <v>159</v>
      </c>
      <c r="C201" s="121" t="s">
        <v>167</v>
      </c>
      <c r="D201" s="114"/>
      <c r="E201" s="4" t="s">
        <v>150</v>
      </c>
      <c r="F201" s="3" t="s">
        <v>208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37">
        <v>0</v>
      </c>
      <c r="O201" s="113"/>
      <c r="P201" s="113"/>
      <c r="Q201" s="114"/>
      <c r="R201" s="137">
        <v>0</v>
      </c>
      <c r="S201" s="113"/>
      <c r="T201" s="114"/>
    </row>
    <row r="202" spans="1:20" ht="63.75" x14ac:dyDescent="0.2">
      <c r="A202" s="4" t="s">
        <v>207</v>
      </c>
      <c r="B202" s="4" t="s">
        <v>160</v>
      </c>
      <c r="C202" s="121" t="s">
        <v>154</v>
      </c>
      <c r="D202" s="114"/>
      <c r="E202" s="4" t="s">
        <v>154</v>
      </c>
      <c r="F202" s="3" t="s">
        <v>206</v>
      </c>
      <c r="G202" s="2">
        <v>7000</v>
      </c>
      <c r="H202" s="2">
        <v>7000</v>
      </c>
      <c r="I202" s="2">
        <v>0</v>
      </c>
      <c r="J202" s="2">
        <v>7000</v>
      </c>
      <c r="K202" s="2">
        <v>7000</v>
      </c>
      <c r="L202" s="2">
        <v>0</v>
      </c>
      <c r="M202" s="2">
        <v>850</v>
      </c>
      <c r="N202" s="137">
        <v>850</v>
      </c>
      <c r="O202" s="113"/>
      <c r="P202" s="113"/>
      <c r="Q202" s="114"/>
      <c r="R202" s="137">
        <v>0</v>
      </c>
      <c r="S202" s="113"/>
      <c r="T202" s="114"/>
    </row>
    <row r="203" spans="1:20" ht="25.5" x14ac:dyDescent="0.2">
      <c r="A203" s="4" t="s">
        <v>205</v>
      </c>
      <c r="B203" s="4" t="s">
        <v>160</v>
      </c>
      <c r="C203" s="121" t="s">
        <v>150</v>
      </c>
      <c r="D203" s="114"/>
      <c r="E203" s="4" t="s">
        <v>154</v>
      </c>
      <c r="F203" s="3" t="s">
        <v>204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37">
        <v>0</v>
      </c>
      <c r="O203" s="113"/>
      <c r="P203" s="113"/>
      <c r="Q203" s="114"/>
      <c r="R203" s="137">
        <v>0</v>
      </c>
      <c r="S203" s="113"/>
      <c r="T203" s="114"/>
    </row>
    <row r="204" spans="1:20" ht="15" x14ac:dyDescent="0.2">
      <c r="A204" s="4" t="s">
        <v>203</v>
      </c>
      <c r="B204" s="4" t="s">
        <v>160</v>
      </c>
      <c r="C204" s="121" t="s">
        <v>150</v>
      </c>
      <c r="D204" s="114"/>
      <c r="E204" s="4" t="s">
        <v>150</v>
      </c>
      <c r="F204" s="3" t="s">
        <v>202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137">
        <v>0</v>
      </c>
      <c r="O204" s="113"/>
      <c r="P204" s="113"/>
      <c r="Q204" s="114"/>
      <c r="R204" s="137">
        <v>0</v>
      </c>
      <c r="S204" s="113"/>
      <c r="T204" s="114"/>
    </row>
    <row r="205" spans="1:20" ht="15" x14ac:dyDescent="0.2">
      <c r="A205" s="4" t="s">
        <v>201</v>
      </c>
      <c r="B205" s="4" t="s">
        <v>160</v>
      </c>
      <c r="C205" s="121" t="s">
        <v>150</v>
      </c>
      <c r="D205" s="114"/>
      <c r="E205" s="4" t="s">
        <v>149</v>
      </c>
      <c r="F205" s="3" t="s">
        <v>200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37">
        <v>0</v>
      </c>
      <c r="O205" s="113"/>
      <c r="P205" s="113"/>
      <c r="Q205" s="114"/>
      <c r="R205" s="137">
        <v>0</v>
      </c>
      <c r="S205" s="113"/>
      <c r="T205" s="114"/>
    </row>
    <row r="206" spans="1:20" ht="15" x14ac:dyDescent="0.2">
      <c r="A206" s="4" t="s">
        <v>199</v>
      </c>
      <c r="B206" s="4" t="s">
        <v>160</v>
      </c>
      <c r="C206" s="121" t="s">
        <v>149</v>
      </c>
      <c r="D206" s="114"/>
      <c r="E206" s="4" t="s">
        <v>154</v>
      </c>
      <c r="F206" s="3" t="s">
        <v>198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137">
        <v>0</v>
      </c>
      <c r="O206" s="113"/>
      <c r="P206" s="113"/>
      <c r="Q206" s="114"/>
      <c r="R206" s="137">
        <v>0</v>
      </c>
      <c r="S206" s="113"/>
      <c r="T206" s="114"/>
    </row>
    <row r="207" spans="1:20" ht="15" x14ac:dyDescent="0.2">
      <c r="A207" s="4" t="s">
        <v>197</v>
      </c>
      <c r="B207" s="4" t="s">
        <v>160</v>
      </c>
      <c r="C207" s="121" t="s">
        <v>149</v>
      </c>
      <c r="D207" s="114"/>
      <c r="E207" s="4" t="s">
        <v>150</v>
      </c>
      <c r="F207" s="3" t="s">
        <v>196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37">
        <v>0</v>
      </c>
      <c r="O207" s="113"/>
      <c r="P207" s="113"/>
      <c r="Q207" s="114"/>
      <c r="R207" s="137">
        <v>0</v>
      </c>
      <c r="S207" s="113"/>
      <c r="T207" s="114"/>
    </row>
    <row r="208" spans="1:20" ht="25.5" x14ac:dyDescent="0.2">
      <c r="A208" s="4" t="s">
        <v>195</v>
      </c>
      <c r="B208" s="4" t="s">
        <v>160</v>
      </c>
      <c r="C208" s="121" t="s">
        <v>192</v>
      </c>
      <c r="D208" s="114"/>
      <c r="E208" s="4" t="s">
        <v>154</v>
      </c>
      <c r="F208" s="3" t="s">
        <v>194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37">
        <v>0</v>
      </c>
      <c r="O208" s="113"/>
      <c r="P208" s="113"/>
      <c r="Q208" s="114"/>
      <c r="R208" s="137">
        <v>0</v>
      </c>
      <c r="S208" s="113"/>
      <c r="T208" s="114"/>
    </row>
    <row r="209" spans="1:20" ht="15" x14ac:dyDescent="0.2">
      <c r="A209" s="4" t="s">
        <v>193</v>
      </c>
      <c r="B209" s="4" t="s">
        <v>160</v>
      </c>
      <c r="C209" s="121" t="s">
        <v>192</v>
      </c>
      <c r="D209" s="114"/>
      <c r="E209" s="4" t="s">
        <v>150</v>
      </c>
      <c r="F209" s="3" t="s">
        <v>191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37">
        <v>0</v>
      </c>
      <c r="O209" s="113"/>
      <c r="P209" s="113"/>
      <c r="Q209" s="114"/>
      <c r="R209" s="137">
        <v>0</v>
      </c>
      <c r="S209" s="113"/>
      <c r="T209" s="114"/>
    </row>
    <row r="210" spans="1:20" ht="25.5" x14ac:dyDescent="0.2">
      <c r="A210" s="4" t="s">
        <v>190</v>
      </c>
      <c r="B210" s="4" t="s">
        <v>160</v>
      </c>
      <c r="C210" s="121" t="s">
        <v>187</v>
      </c>
      <c r="D210" s="114"/>
      <c r="E210" s="4" t="s">
        <v>154</v>
      </c>
      <c r="F210" s="3" t="s">
        <v>189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37">
        <v>0</v>
      </c>
      <c r="O210" s="113"/>
      <c r="P210" s="113"/>
      <c r="Q210" s="114"/>
      <c r="R210" s="137">
        <v>0</v>
      </c>
      <c r="S210" s="113"/>
      <c r="T210" s="114"/>
    </row>
    <row r="211" spans="1:20" ht="15" x14ac:dyDescent="0.2">
      <c r="A211" s="4" t="s">
        <v>188</v>
      </c>
      <c r="B211" s="4" t="s">
        <v>160</v>
      </c>
      <c r="C211" s="121" t="s">
        <v>187</v>
      </c>
      <c r="D211" s="114"/>
      <c r="E211" s="4" t="s">
        <v>150</v>
      </c>
      <c r="F211" s="3" t="s">
        <v>186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137">
        <v>0</v>
      </c>
      <c r="O211" s="113"/>
      <c r="P211" s="113"/>
      <c r="Q211" s="114"/>
      <c r="R211" s="137">
        <v>0</v>
      </c>
      <c r="S211" s="113"/>
      <c r="T211" s="114"/>
    </row>
    <row r="212" spans="1:20" ht="15" x14ac:dyDescent="0.2">
      <c r="A212" s="4" t="s">
        <v>185</v>
      </c>
      <c r="B212" s="4" t="s">
        <v>160</v>
      </c>
      <c r="C212" s="121" t="s">
        <v>182</v>
      </c>
      <c r="D212" s="114"/>
      <c r="E212" s="4" t="s">
        <v>154</v>
      </c>
      <c r="F212" s="3" t="s">
        <v>184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137">
        <v>0</v>
      </c>
      <c r="O212" s="113"/>
      <c r="P212" s="113"/>
      <c r="Q212" s="114"/>
      <c r="R212" s="137">
        <v>0</v>
      </c>
      <c r="S212" s="113"/>
      <c r="T212" s="114"/>
    </row>
    <row r="213" spans="1:20" ht="15" x14ac:dyDescent="0.2">
      <c r="A213" s="4" t="s">
        <v>183</v>
      </c>
      <c r="B213" s="4" t="s">
        <v>160</v>
      </c>
      <c r="C213" s="121" t="s">
        <v>182</v>
      </c>
      <c r="D213" s="114"/>
      <c r="E213" s="4" t="s">
        <v>150</v>
      </c>
      <c r="F213" s="3" t="s">
        <v>181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137">
        <v>0</v>
      </c>
      <c r="O213" s="113"/>
      <c r="P213" s="113"/>
      <c r="Q213" s="114"/>
      <c r="R213" s="137">
        <v>0</v>
      </c>
      <c r="S213" s="113"/>
      <c r="T213" s="114"/>
    </row>
    <row r="214" spans="1:20" ht="15" x14ac:dyDescent="0.2">
      <c r="A214" s="4" t="s">
        <v>180</v>
      </c>
      <c r="B214" s="4" t="s">
        <v>160</v>
      </c>
      <c r="C214" s="121" t="s">
        <v>177</v>
      </c>
      <c r="D214" s="114"/>
      <c r="E214" s="4" t="s">
        <v>154</v>
      </c>
      <c r="F214" s="3" t="s">
        <v>179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137">
        <v>0</v>
      </c>
      <c r="O214" s="113"/>
      <c r="P214" s="113"/>
      <c r="Q214" s="114"/>
      <c r="R214" s="137">
        <v>0</v>
      </c>
      <c r="S214" s="113"/>
      <c r="T214" s="114"/>
    </row>
    <row r="215" spans="1:20" ht="15" x14ac:dyDescent="0.2">
      <c r="A215" s="4" t="s">
        <v>178</v>
      </c>
      <c r="B215" s="4" t="s">
        <v>160</v>
      </c>
      <c r="C215" s="121" t="s">
        <v>177</v>
      </c>
      <c r="D215" s="114"/>
      <c r="E215" s="4" t="s">
        <v>150</v>
      </c>
      <c r="F215" s="3" t="s">
        <v>176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37">
        <v>0</v>
      </c>
      <c r="O215" s="113"/>
      <c r="P215" s="113"/>
      <c r="Q215" s="114"/>
      <c r="R215" s="137">
        <v>0</v>
      </c>
      <c r="S215" s="113"/>
      <c r="T215" s="114"/>
    </row>
    <row r="216" spans="1:20" ht="38.25" x14ac:dyDescent="0.2">
      <c r="A216" s="4" t="s">
        <v>175</v>
      </c>
      <c r="B216" s="4" t="s">
        <v>160</v>
      </c>
      <c r="C216" s="121" t="s">
        <v>172</v>
      </c>
      <c r="D216" s="114"/>
      <c r="E216" s="4" t="s">
        <v>154</v>
      </c>
      <c r="F216" s="3" t="s">
        <v>174</v>
      </c>
      <c r="G216" s="2">
        <v>7000</v>
      </c>
      <c r="H216" s="2">
        <v>7000</v>
      </c>
      <c r="I216" s="2">
        <v>0</v>
      </c>
      <c r="J216" s="2">
        <v>7000</v>
      </c>
      <c r="K216" s="2">
        <v>7000</v>
      </c>
      <c r="L216" s="2">
        <v>0</v>
      </c>
      <c r="M216" s="2">
        <v>850</v>
      </c>
      <c r="N216" s="137">
        <v>850</v>
      </c>
      <c r="O216" s="113"/>
      <c r="P216" s="113"/>
      <c r="Q216" s="114"/>
      <c r="R216" s="137">
        <v>0</v>
      </c>
      <c r="S216" s="113"/>
      <c r="T216" s="114"/>
    </row>
    <row r="217" spans="1:20" ht="38.25" x14ac:dyDescent="0.2">
      <c r="A217" s="4" t="s">
        <v>173</v>
      </c>
      <c r="B217" s="4" t="s">
        <v>160</v>
      </c>
      <c r="C217" s="121" t="s">
        <v>172</v>
      </c>
      <c r="D217" s="114"/>
      <c r="E217" s="4" t="s">
        <v>150</v>
      </c>
      <c r="F217" s="3" t="s">
        <v>171</v>
      </c>
      <c r="G217" s="2">
        <v>7000</v>
      </c>
      <c r="H217" s="2">
        <v>7000</v>
      </c>
      <c r="I217" s="2">
        <v>0</v>
      </c>
      <c r="J217" s="2">
        <v>7000</v>
      </c>
      <c r="K217" s="2">
        <v>7000</v>
      </c>
      <c r="L217" s="2">
        <v>0</v>
      </c>
      <c r="M217" s="2">
        <v>850</v>
      </c>
      <c r="N217" s="137">
        <v>850</v>
      </c>
      <c r="O217" s="113"/>
      <c r="P217" s="113"/>
      <c r="Q217" s="114"/>
      <c r="R217" s="137">
        <v>0</v>
      </c>
      <c r="S217" s="113"/>
      <c r="T217" s="114"/>
    </row>
    <row r="218" spans="1:20" ht="38.25" x14ac:dyDescent="0.2">
      <c r="A218" s="4" t="s">
        <v>170</v>
      </c>
      <c r="B218" s="4" t="s">
        <v>160</v>
      </c>
      <c r="C218" s="121" t="s">
        <v>167</v>
      </c>
      <c r="D218" s="114"/>
      <c r="E218" s="4" t="s">
        <v>154</v>
      </c>
      <c r="F218" s="3" t="s">
        <v>169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137">
        <v>0</v>
      </c>
      <c r="O218" s="113"/>
      <c r="P218" s="113"/>
      <c r="Q218" s="114"/>
      <c r="R218" s="137">
        <v>0</v>
      </c>
      <c r="S218" s="113"/>
      <c r="T218" s="114"/>
    </row>
    <row r="219" spans="1:20" ht="38.25" x14ac:dyDescent="0.2">
      <c r="A219" s="4" t="s">
        <v>168</v>
      </c>
      <c r="B219" s="4" t="s">
        <v>160</v>
      </c>
      <c r="C219" s="121" t="s">
        <v>167</v>
      </c>
      <c r="D219" s="114"/>
      <c r="E219" s="4" t="s">
        <v>150</v>
      </c>
      <c r="F219" s="3" t="s">
        <v>166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37">
        <v>0</v>
      </c>
      <c r="O219" s="113"/>
      <c r="P219" s="113"/>
      <c r="Q219" s="114"/>
      <c r="R219" s="137">
        <v>0</v>
      </c>
      <c r="S219" s="113"/>
      <c r="T219" s="114"/>
    </row>
    <row r="220" spans="1:20" ht="25.5" x14ac:dyDescent="0.2">
      <c r="A220" s="4" t="s">
        <v>165</v>
      </c>
      <c r="B220" s="4" t="s">
        <v>160</v>
      </c>
      <c r="C220" s="121" t="s">
        <v>159</v>
      </c>
      <c r="D220" s="114"/>
      <c r="E220" s="4" t="s">
        <v>154</v>
      </c>
      <c r="F220" s="3" t="s">
        <v>164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137">
        <v>0</v>
      </c>
      <c r="O220" s="113"/>
      <c r="P220" s="113"/>
      <c r="Q220" s="114"/>
      <c r="R220" s="137">
        <v>0</v>
      </c>
      <c r="S220" s="113"/>
      <c r="T220" s="114"/>
    </row>
    <row r="221" spans="1:20" ht="25.5" x14ac:dyDescent="0.2">
      <c r="A221" s="4" t="s">
        <v>163</v>
      </c>
      <c r="B221" s="4" t="s">
        <v>160</v>
      </c>
      <c r="C221" s="121" t="s">
        <v>159</v>
      </c>
      <c r="D221" s="114"/>
      <c r="E221" s="4" t="s">
        <v>150</v>
      </c>
      <c r="F221" s="3" t="s">
        <v>162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137">
        <v>0</v>
      </c>
      <c r="O221" s="113"/>
      <c r="P221" s="113"/>
      <c r="Q221" s="114"/>
      <c r="R221" s="137">
        <v>0</v>
      </c>
      <c r="S221" s="113"/>
      <c r="T221" s="114"/>
    </row>
    <row r="222" spans="1:20" ht="51" x14ac:dyDescent="0.2">
      <c r="A222" s="4" t="s">
        <v>161</v>
      </c>
      <c r="B222" s="4" t="s">
        <v>160</v>
      </c>
      <c r="C222" s="121" t="s">
        <v>159</v>
      </c>
      <c r="D222" s="114"/>
      <c r="E222" s="4" t="s">
        <v>149</v>
      </c>
      <c r="F222" s="3" t="s">
        <v>158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137">
        <v>0</v>
      </c>
      <c r="O222" s="113"/>
      <c r="P222" s="113"/>
      <c r="Q222" s="114"/>
      <c r="R222" s="137">
        <v>0</v>
      </c>
      <c r="S222" s="113"/>
      <c r="T222" s="114"/>
    </row>
    <row r="223" spans="1:20" ht="38.25" x14ac:dyDescent="0.2">
      <c r="A223" s="4" t="s">
        <v>157</v>
      </c>
      <c r="B223" s="4" t="s">
        <v>151</v>
      </c>
      <c r="C223" s="121" t="s">
        <v>154</v>
      </c>
      <c r="D223" s="114"/>
      <c r="E223" s="4" t="s">
        <v>154</v>
      </c>
      <c r="F223" s="3" t="s">
        <v>156</v>
      </c>
      <c r="G223" s="2">
        <v>170000</v>
      </c>
      <c r="H223" s="2">
        <v>170000</v>
      </c>
      <c r="I223" s="2">
        <v>0</v>
      </c>
      <c r="J223" s="2">
        <v>170000</v>
      </c>
      <c r="K223" s="2">
        <v>170000</v>
      </c>
      <c r="L223" s="2">
        <v>0</v>
      </c>
      <c r="M223" s="2">
        <v>0</v>
      </c>
      <c r="N223" s="137">
        <v>0</v>
      </c>
      <c r="O223" s="113"/>
      <c r="P223" s="113"/>
      <c r="Q223" s="114"/>
      <c r="R223" s="137">
        <v>0</v>
      </c>
      <c r="S223" s="113"/>
      <c r="T223" s="114"/>
    </row>
    <row r="224" spans="1:20" ht="25.5" x14ac:dyDescent="0.2">
      <c r="A224" s="4" t="s">
        <v>155</v>
      </c>
      <c r="B224" s="4" t="s">
        <v>151</v>
      </c>
      <c r="C224" s="121" t="s">
        <v>150</v>
      </c>
      <c r="D224" s="114"/>
      <c r="E224" s="4" t="s">
        <v>154</v>
      </c>
      <c r="F224" s="3" t="s">
        <v>153</v>
      </c>
      <c r="G224" s="2">
        <v>170000</v>
      </c>
      <c r="H224" s="2">
        <v>170000</v>
      </c>
      <c r="I224" s="2">
        <v>0</v>
      </c>
      <c r="J224" s="2">
        <v>170000</v>
      </c>
      <c r="K224" s="2">
        <v>170000</v>
      </c>
      <c r="L224" s="2">
        <v>0</v>
      </c>
      <c r="M224" s="2">
        <v>0</v>
      </c>
      <c r="N224" s="137">
        <v>0</v>
      </c>
      <c r="O224" s="113"/>
      <c r="P224" s="113"/>
      <c r="Q224" s="114"/>
      <c r="R224" s="137">
        <v>0</v>
      </c>
      <c r="S224" s="113"/>
      <c r="T224" s="114"/>
    </row>
    <row r="225" spans="1:20" ht="15" x14ac:dyDescent="0.2">
      <c r="A225" s="4" t="s">
        <v>152</v>
      </c>
      <c r="B225" s="4" t="s">
        <v>151</v>
      </c>
      <c r="C225" s="121" t="s">
        <v>150</v>
      </c>
      <c r="D225" s="114"/>
      <c r="E225" s="4" t="s">
        <v>149</v>
      </c>
      <c r="F225" s="3" t="s">
        <v>148</v>
      </c>
      <c r="G225" s="2">
        <v>170000</v>
      </c>
      <c r="H225" s="2">
        <v>170000</v>
      </c>
      <c r="I225" s="2">
        <v>0</v>
      </c>
      <c r="J225" s="2">
        <v>170000</v>
      </c>
      <c r="K225" s="2">
        <v>170000</v>
      </c>
      <c r="L225" s="2">
        <v>0</v>
      </c>
      <c r="M225" s="2">
        <v>0</v>
      </c>
      <c r="N225" s="137">
        <v>0</v>
      </c>
      <c r="O225" s="113"/>
      <c r="P225" s="113"/>
      <c r="Q225" s="114"/>
      <c r="R225" s="137">
        <v>0</v>
      </c>
      <c r="S225" s="113"/>
      <c r="T225" s="114"/>
    </row>
  </sheetData>
  <mergeCells count="672">
    <mergeCell ref="D1:N3"/>
    <mergeCell ref="Q1:R1"/>
    <mergeCell ref="P3:S3"/>
    <mergeCell ref="D5:N5"/>
    <mergeCell ref="C6:D6"/>
    <mergeCell ref="G6:I6"/>
    <mergeCell ref="J6:L6"/>
    <mergeCell ref="M6:T6"/>
    <mergeCell ref="A7:A8"/>
    <mergeCell ref="B7:B8"/>
    <mergeCell ref="C7:D8"/>
    <mergeCell ref="E7:E8"/>
    <mergeCell ref="F7:F8"/>
    <mergeCell ref="G7:G8"/>
    <mergeCell ref="H7:I7"/>
    <mergeCell ref="J7:J8"/>
    <mergeCell ref="K7:L7"/>
    <mergeCell ref="M7:M8"/>
    <mergeCell ref="N7:T7"/>
    <mergeCell ref="N8:Q8"/>
    <mergeCell ref="R8:T8"/>
    <mergeCell ref="C9:D9"/>
    <mergeCell ref="N9:Q9"/>
    <mergeCell ref="R9:T9"/>
    <mergeCell ref="C10:D10"/>
    <mergeCell ref="N10:Q10"/>
    <mergeCell ref="R10:T10"/>
    <mergeCell ref="C11:D11"/>
    <mergeCell ref="N11:Q11"/>
    <mergeCell ref="R11:T11"/>
    <mergeCell ref="C12:D12"/>
    <mergeCell ref="N12:Q12"/>
    <mergeCell ref="R12:T12"/>
    <mergeCell ref="C13:D13"/>
    <mergeCell ref="N13:Q13"/>
    <mergeCell ref="R13:T13"/>
    <mergeCell ref="C14:D14"/>
    <mergeCell ref="N14:Q14"/>
    <mergeCell ref="R14:T14"/>
    <mergeCell ref="C15:D15"/>
    <mergeCell ref="N15:Q15"/>
    <mergeCell ref="R15:T15"/>
    <mergeCell ref="C16:D16"/>
    <mergeCell ref="N16:Q16"/>
    <mergeCell ref="R16:T16"/>
    <mergeCell ref="C17:D17"/>
    <mergeCell ref="N17:Q17"/>
    <mergeCell ref="R17:T17"/>
    <mergeCell ref="C18:D18"/>
    <mergeCell ref="N18:Q18"/>
    <mergeCell ref="R18:T18"/>
    <mergeCell ref="C19:D19"/>
    <mergeCell ref="N19:Q19"/>
    <mergeCell ref="R19:T19"/>
    <mergeCell ref="C20:D20"/>
    <mergeCell ref="N20:Q20"/>
    <mergeCell ref="R20:T20"/>
    <mergeCell ref="C21:D21"/>
    <mergeCell ref="N21:Q21"/>
    <mergeCell ref="R21:T21"/>
    <mergeCell ref="C22:D22"/>
    <mergeCell ref="N22:Q22"/>
    <mergeCell ref="R22:T22"/>
    <mergeCell ref="C23:D23"/>
    <mergeCell ref="N23:Q23"/>
    <mergeCell ref="R23:T23"/>
    <mergeCell ref="C24:D24"/>
    <mergeCell ref="N24:Q24"/>
    <mergeCell ref="R24:T24"/>
    <mergeCell ref="C25:D25"/>
    <mergeCell ref="N25:Q25"/>
    <mergeCell ref="R25:T25"/>
    <mergeCell ref="C26:D26"/>
    <mergeCell ref="N26:Q26"/>
    <mergeCell ref="R26:T26"/>
    <mergeCell ref="C27:D27"/>
    <mergeCell ref="N27:Q27"/>
    <mergeCell ref="R27:T27"/>
    <mergeCell ref="C28:D28"/>
    <mergeCell ref="N28:Q28"/>
    <mergeCell ref="R28:T28"/>
    <mergeCell ref="C29:D29"/>
    <mergeCell ref="N29:Q29"/>
    <mergeCell ref="R29:T29"/>
    <mergeCell ref="C30:D30"/>
    <mergeCell ref="N30:Q30"/>
    <mergeCell ref="R30:T30"/>
    <mergeCell ref="C31:D31"/>
    <mergeCell ref="N31:Q31"/>
    <mergeCell ref="R31:T31"/>
    <mergeCell ref="C32:D32"/>
    <mergeCell ref="N32:Q32"/>
    <mergeCell ref="R32:T32"/>
    <mergeCell ref="C33:D33"/>
    <mergeCell ref="N33:Q33"/>
    <mergeCell ref="R33:T33"/>
    <mergeCell ref="C34:D34"/>
    <mergeCell ref="N34:Q34"/>
    <mergeCell ref="R34:T34"/>
    <mergeCell ref="C35:D35"/>
    <mergeCell ref="N35:Q35"/>
    <mergeCell ref="R35:T35"/>
    <mergeCell ref="C36:D36"/>
    <mergeCell ref="N36:Q36"/>
    <mergeCell ref="R36:T36"/>
    <mergeCell ref="C37:D37"/>
    <mergeCell ref="N37:Q37"/>
    <mergeCell ref="R37:T37"/>
    <mergeCell ref="C38:D38"/>
    <mergeCell ref="N38:Q38"/>
    <mergeCell ref="R38:T38"/>
    <mergeCell ref="C39:D39"/>
    <mergeCell ref="N39:Q39"/>
    <mergeCell ref="R39:T39"/>
    <mergeCell ref="C40:D40"/>
    <mergeCell ref="N40:Q40"/>
    <mergeCell ref="R40:T40"/>
    <mergeCell ref="C41:D41"/>
    <mergeCell ref="N41:Q41"/>
    <mergeCell ref="R41:T41"/>
    <mergeCell ref="C42:D42"/>
    <mergeCell ref="N42:Q42"/>
    <mergeCell ref="R42:T42"/>
    <mergeCell ref="C43:D43"/>
    <mergeCell ref="N43:Q43"/>
    <mergeCell ref="R43:T43"/>
    <mergeCell ref="C44:D44"/>
    <mergeCell ref="N44:Q44"/>
    <mergeCell ref="R44:T44"/>
    <mergeCell ref="C45:D45"/>
    <mergeCell ref="N45:Q45"/>
    <mergeCell ref="R45:T45"/>
    <mergeCell ref="C46:D46"/>
    <mergeCell ref="N46:Q46"/>
    <mergeCell ref="R46:T46"/>
    <mergeCell ref="C47:D47"/>
    <mergeCell ref="N47:Q47"/>
    <mergeCell ref="R47:T47"/>
    <mergeCell ref="C48:D48"/>
    <mergeCell ref="N48:Q48"/>
    <mergeCell ref="R48:T48"/>
    <mergeCell ref="C49:D49"/>
    <mergeCell ref="N49:Q49"/>
    <mergeCell ref="R49:T49"/>
    <mergeCell ref="C50:D50"/>
    <mergeCell ref="N50:Q50"/>
    <mergeCell ref="R50:T50"/>
    <mergeCell ref="C51:D51"/>
    <mergeCell ref="N51:Q51"/>
    <mergeCell ref="R51:T51"/>
    <mergeCell ref="C52:D52"/>
    <mergeCell ref="N52:Q52"/>
    <mergeCell ref="R52:T52"/>
    <mergeCell ref="C53:D53"/>
    <mergeCell ref="N53:Q53"/>
    <mergeCell ref="R53:T53"/>
    <mergeCell ref="C54:D54"/>
    <mergeCell ref="N54:Q54"/>
    <mergeCell ref="R54:T54"/>
    <mergeCell ref="C55:D55"/>
    <mergeCell ref="N55:Q55"/>
    <mergeCell ref="R55:T55"/>
    <mergeCell ref="C56:D56"/>
    <mergeCell ref="N56:Q56"/>
    <mergeCell ref="R56:T56"/>
    <mergeCell ref="C57:D57"/>
    <mergeCell ref="N57:Q57"/>
    <mergeCell ref="R57:T57"/>
    <mergeCell ref="C58:D58"/>
    <mergeCell ref="N58:Q58"/>
    <mergeCell ref="R58:T58"/>
    <mergeCell ref="C59:D59"/>
    <mergeCell ref="N59:Q59"/>
    <mergeCell ref="R59:T59"/>
    <mergeCell ref="C60:D60"/>
    <mergeCell ref="N60:Q60"/>
    <mergeCell ref="R60:T60"/>
    <mergeCell ref="C61:D61"/>
    <mergeCell ref="N61:Q61"/>
    <mergeCell ref="R61:T61"/>
    <mergeCell ref="C62:D62"/>
    <mergeCell ref="N62:Q62"/>
    <mergeCell ref="R62:T62"/>
    <mergeCell ref="C63:D63"/>
    <mergeCell ref="N63:Q63"/>
    <mergeCell ref="R63:T63"/>
    <mergeCell ref="C64:D64"/>
    <mergeCell ref="N64:Q64"/>
    <mergeCell ref="R64:T64"/>
    <mergeCell ref="C65:D65"/>
    <mergeCell ref="N65:Q65"/>
    <mergeCell ref="R65:T65"/>
    <mergeCell ref="C66:D66"/>
    <mergeCell ref="N66:Q66"/>
    <mergeCell ref="R66:T66"/>
    <mergeCell ref="C67:D67"/>
    <mergeCell ref="N67:Q67"/>
    <mergeCell ref="R67:T67"/>
    <mergeCell ref="C68:D68"/>
    <mergeCell ref="N68:Q68"/>
    <mergeCell ref="R68:T68"/>
    <mergeCell ref="C69:D69"/>
    <mergeCell ref="N69:Q69"/>
    <mergeCell ref="R69:T69"/>
    <mergeCell ref="C70:D70"/>
    <mergeCell ref="N70:Q70"/>
    <mergeCell ref="R70:T70"/>
    <mergeCell ref="C71:D71"/>
    <mergeCell ref="N71:Q71"/>
    <mergeCell ref="R71:T71"/>
    <mergeCell ref="C72:D72"/>
    <mergeCell ref="N72:Q72"/>
    <mergeCell ref="R72:T72"/>
    <mergeCell ref="C73:D73"/>
    <mergeCell ref="N73:Q73"/>
    <mergeCell ref="R73:T73"/>
    <mergeCell ref="C74:D74"/>
    <mergeCell ref="N74:Q74"/>
    <mergeCell ref="R74:T74"/>
    <mergeCell ref="C75:D75"/>
    <mergeCell ref="N75:Q75"/>
    <mergeCell ref="R75:T75"/>
    <mergeCell ref="C76:D76"/>
    <mergeCell ref="N76:Q76"/>
    <mergeCell ref="R76:T76"/>
    <mergeCell ref="C77:D77"/>
    <mergeCell ref="N77:Q77"/>
    <mergeCell ref="R77:T77"/>
    <mergeCell ref="C78:D78"/>
    <mergeCell ref="N78:Q78"/>
    <mergeCell ref="R78:T78"/>
    <mergeCell ref="C79:D79"/>
    <mergeCell ref="N79:Q79"/>
    <mergeCell ref="R79:T79"/>
    <mergeCell ref="C80:D80"/>
    <mergeCell ref="N80:Q80"/>
    <mergeCell ref="R80:T80"/>
    <mergeCell ref="C81:D81"/>
    <mergeCell ref="N81:Q81"/>
    <mergeCell ref="R81:T81"/>
    <mergeCell ref="C82:D82"/>
    <mergeCell ref="N82:Q82"/>
    <mergeCell ref="R82:T82"/>
    <mergeCell ref="C83:D83"/>
    <mergeCell ref="N83:Q83"/>
    <mergeCell ref="R83:T83"/>
    <mergeCell ref="C84:D84"/>
    <mergeCell ref="N84:Q84"/>
    <mergeCell ref="R84:T84"/>
    <mergeCell ref="C85:D85"/>
    <mergeCell ref="N85:Q85"/>
    <mergeCell ref="R85:T85"/>
    <mergeCell ref="C86:D86"/>
    <mergeCell ref="N86:Q86"/>
    <mergeCell ref="R86:T86"/>
    <mergeCell ref="C87:D87"/>
    <mergeCell ref="N87:Q87"/>
    <mergeCell ref="R87:T87"/>
    <mergeCell ref="C88:D88"/>
    <mergeCell ref="N88:Q88"/>
    <mergeCell ref="R88:T88"/>
    <mergeCell ref="C89:D89"/>
    <mergeCell ref="N89:Q89"/>
    <mergeCell ref="R89:T89"/>
    <mergeCell ref="C90:D90"/>
    <mergeCell ref="N90:Q90"/>
    <mergeCell ref="R90:T90"/>
    <mergeCell ref="C91:D91"/>
    <mergeCell ref="N91:Q91"/>
    <mergeCell ref="R91:T91"/>
    <mergeCell ref="C92:D92"/>
    <mergeCell ref="N92:Q92"/>
    <mergeCell ref="R92:T92"/>
    <mergeCell ref="C93:D93"/>
    <mergeCell ref="N93:Q93"/>
    <mergeCell ref="R93:T93"/>
    <mergeCell ref="C94:D94"/>
    <mergeCell ref="N94:Q94"/>
    <mergeCell ref="R94:T94"/>
    <mergeCell ref="C95:D95"/>
    <mergeCell ref="N95:Q95"/>
    <mergeCell ref="R95:T95"/>
    <mergeCell ref="C96:D96"/>
    <mergeCell ref="N96:Q96"/>
    <mergeCell ref="R96:T96"/>
    <mergeCell ref="C97:D97"/>
    <mergeCell ref="N97:Q97"/>
    <mergeCell ref="R97:T97"/>
    <mergeCell ref="C98:D98"/>
    <mergeCell ref="N98:Q98"/>
    <mergeCell ref="R98:T98"/>
    <mergeCell ref="C99:D99"/>
    <mergeCell ref="N99:Q99"/>
    <mergeCell ref="R99:T99"/>
    <mergeCell ref="C100:D100"/>
    <mergeCell ref="N100:Q100"/>
    <mergeCell ref="R100:T100"/>
    <mergeCell ref="C101:D101"/>
    <mergeCell ref="N101:Q101"/>
    <mergeCell ref="R101:T101"/>
    <mergeCell ref="C102:D102"/>
    <mergeCell ref="N102:Q102"/>
    <mergeCell ref="R102:T102"/>
    <mergeCell ref="C103:D103"/>
    <mergeCell ref="N103:Q103"/>
    <mergeCell ref="R103:T103"/>
    <mergeCell ref="C104:D104"/>
    <mergeCell ref="N104:Q104"/>
    <mergeCell ref="R104:T104"/>
    <mergeCell ref="C105:D105"/>
    <mergeCell ref="N105:Q105"/>
    <mergeCell ref="R105:T105"/>
    <mergeCell ref="C106:D106"/>
    <mergeCell ref="N106:Q106"/>
    <mergeCell ref="R106:T106"/>
    <mergeCell ref="C107:D107"/>
    <mergeCell ref="N107:Q107"/>
    <mergeCell ref="R107:T107"/>
    <mergeCell ref="C108:D108"/>
    <mergeCell ref="N108:Q108"/>
    <mergeCell ref="R108:T108"/>
    <mergeCell ref="C109:D109"/>
    <mergeCell ref="N109:Q109"/>
    <mergeCell ref="R109:T109"/>
    <mergeCell ref="C110:D110"/>
    <mergeCell ref="N110:Q110"/>
    <mergeCell ref="R110:T110"/>
    <mergeCell ref="C111:D111"/>
    <mergeCell ref="N111:Q111"/>
    <mergeCell ref="R111:T111"/>
    <mergeCell ref="C112:D112"/>
    <mergeCell ref="N112:Q112"/>
    <mergeCell ref="R112:T112"/>
    <mergeCell ref="C113:D113"/>
    <mergeCell ref="N113:Q113"/>
    <mergeCell ref="R113:T113"/>
    <mergeCell ref="C114:D114"/>
    <mergeCell ref="N114:Q114"/>
    <mergeCell ref="R114:T114"/>
    <mergeCell ref="C115:D115"/>
    <mergeCell ref="N115:Q115"/>
    <mergeCell ref="R115:T115"/>
    <mergeCell ref="C116:D116"/>
    <mergeCell ref="N116:Q116"/>
    <mergeCell ref="R116:T116"/>
    <mergeCell ref="C117:D117"/>
    <mergeCell ref="N117:Q117"/>
    <mergeCell ref="R117:T117"/>
    <mergeCell ref="C118:D118"/>
    <mergeCell ref="N118:Q118"/>
    <mergeCell ref="R118:T118"/>
    <mergeCell ref="C119:D119"/>
    <mergeCell ref="N119:Q119"/>
    <mergeCell ref="R119:T119"/>
    <mergeCell ref="C120:D120"/>
    <mergeCell ref="N120:Q120"/>
    <mergeCell ref="R120:T120"/>
    <mergeCell ref="C121:D121"/>
    <mergeCell ref="N121:Q121"/>
    <mergeCell ref="R121:T121"/>
    <mergeCell ref="C122:D122"/>
    <mergeCell ref="N122:Q122"/>
    <mergeCell ref="R122:T122"/>
    <mergeCell ref="C123:D123"/>
    <mergeCell ref="N123:Q123"/>
    <mergeCell ref="R123:T123"/>
    <mergeCell ref="C124:D124"/>
    <mergeCell ref="N124:Q124"/>
    <mergeCell ref="R124:T124"/>
    <mergeCell ref="C125:D125"/>
    <mergeCell ref="N125:Q125"/>
    <mergeCell ref="R125:T125"/>
    <mergeCell ref="C126:D126"/>
    <mergeCell ref="N126:Q126"/>
    <mergeCell ref="R126:T126"/>
    <mergeCell ref="C127:D127"/>
    <mergeCell ref="N127:Q127"/>
    <mergeCell ref="R127:T127"/>
    <mergeCell ref="C128:D128"/>
    <mergeCell ref="N128:Q128"/>
    <mergeCell ref="R128:T128"/>
    <mergeCell ref="C129:D129"/>
    <mergeCell ref="N129:Q129"/>
    <mergeCell ref="R129:T129"/>
    <mergeCell ref="C130:D130"/>
    <mergeCell ref="N130:Q130"/>
    <mergeCell ref="R130:T130"/>
    <mergeCell ref="C131:D131"/>
    <mergeCell ref="N131:Q131"/>
    <mergeCell ref="R131:T131"/>
    <mergeCell ref="C132:D132"/>
    <mergeCell ref="N132:Q132"/>
    <mergeCell ref="R132:T132"/>
    <mergeCell ref="C133:D133"/>
    <mergeCell ref="N133:Q133"/>
    <mergeCell ref="R133:T133"/>
    <mergeCell ref="C134:D134"/>
    <mergeCell ref="N134:Q134"/>
    <mergeCell ref="R134:T134"/>
    <mergeCell ref="C135:D135"/>
    <mergeCell ref="N135:Q135"/>
    <mergeCell ref="R135:T135"/>
    <mergeCell ref="C136:D136"/>
    <mergeCell ref="N136:Q136"/>
    <mergeCell ref="R136:T136"/>
    <mergeCell ref="C137:D137"/>
    <mergeCell ref="N137:Q137"/>
    <mergeCell ref="R137:T137"/>
    <mergeCell ref="C138:D138"/>
    <mergeCell ref="N138:Q138"/>
    <mergeCell ref="R138:T138"/>
    <mergeCell ref="C139:D139"/>
    <mergeCell ref="N139:Q139"/>
    <mergeCell ref="R139:T139"/>
    <mergeCell ref="C140:D140"/>
    <mergeCell ref="N140:Q140"/>
    <mergeCell ref="R140:T140"/>
    <mergeCell ref="C141:D141"/>
    <mergeCell ref="N141:Q141"/>
    <mergeCell ref="R141:T141"/>
    <mergeCell ref="C142:D142"/>
    <mergeCell ref="N142:Q142"/>
    <mergeCell ref="R142:T142"/>
    <mergeCell ref="C143:D143"/>
    <mergeCell ref="N143:Q143"/>
    <mergeCell ref="R143:T143"/>
    <mergeCell ref="C144:D144"/>
    <mergeCell ref="N144:Q144"/>
    <mergeCell ref="R144:T144"/>
    <mergeCell ref="C145:D145"/>
    <mergeCell ref="N145:Q145"/>
    <mergeCell ref="R145:T145"/>
    <mergeCell ref="C146:D146"/>
    <mergeCell ref="N146:Q146"/>
    <mergeCell ref="R146:T146"/>
    <mergeCell ref="C147:D147"/>
    <mergeCell ref="N147:Q147"/>
    <mergeCell ref="R147:T147"/>
    <mergeCell ref="C148:D148"/>
    <mergeCell ref="N148:Q148"/>
    <mergeCell ref="R148:T148"/>
    <mergeCell ref="C149:D149"/>
    <mergeCell ref="N149:Q149"/>
    <mergeCell ref="R149:T149"/>
    <mergeCell ref="C150:D150"/>
    <mergeCell ref="N150:Q150"/>
    <mergeCell ref="R150:T150"/>
    <mergeCell ref="C151:D151"/>
    <mergeCell ref="N151:Q151"/>
    <mergeCell ref="R151:T151"/>
    <mergeCell ref="C152:D152"/>
    <mergeCell ref="N152:Q152"/>
    <mergeCell ref="R152:T152"/>
    <mergeCell ref="C153:D153"/>
    <mergeCell ref="N153:Q153"/>
    <mergeCell ref="R153:T153"/>
    <mergeCell ref="C154:D154"/>
    <mergeCell ref="N154:Q154"/>
    <mergeCell ref="R154:T154"/>
    <mergeCell ref="C155:D155"/>
    <mergeCell ref="N155:Q155"/>
    <mergeCell ref="R155:T155"/>
    <mergeCell ref="C156:D156"/>
    <mergeCell ref="N156:Q156"/>
    <mergeCell ref="R156:T156"/>
    <mergeCell ref="C157:D157"/>
    <mergeCell ref="N157:Q157"/>
    <mergeCell ref="R157:T157"/>
    <mergeCell ref="C158:D158"/>
    <mergeCell ref="N158:Q158"/>
    <mergeCell ref="R158:T158"/>
    <mergeCell ref="C159:D159"/>
    <mergeCell ref="N159:Q159"/>
    <mergeCell ref="R159:T159"/>
    <mergeCell ref="C160:D160"/>
    <mergeCell ref="N160:Q160"/>
    <mergeCell ref="R160:T160"/>
    <mergeCell ref="C161:D161"/>
    <mergeCell ref="N161:Q161"/>
    <mergeCell ref="R161:T161"/>
    <mergeCell ref="C162:D162"/>
    <mergeCell ref="N162:Q162"/>
    <mergeCell ref="R162:T162"/>
    <mergeCell ref="C163:D163"/>
    <mergeCell ref="N163:Q163"/>
    <mergeCell ref="R163:T163"/>
    <mergeCell ref="C164:D164"/>
    <mergeCell ref="N164:Q164"/>
    <mergeCell ref="R164:T164"/>
    <mergeCell ref="C165:D165"/>
    <mergeCell ref="N165:Q165"/>
    <mergeCell ref="R165:T165"/>
    <mergeCell ref="C166:D166"/>
    <mergeCell ref="N166:Q166"/>
    <mergeCell ref="R166:T166"/>
    <mergeCell ref="C167:D167"/>
    <mergeCell ref="N167:Q167"/>
    <mergeCell ref="R167:T167"/>
    <mergeCell ref="C168:D168"/>
    <mergeCell ref="N168:Q168"/>
    <mergeCell ref="R168:T168"/>
    <mergeCell ref="C169:D169"/>
    <mergeCell ref="N169:Q169"/>
    <mergeCell ref="R169:T169"/>
    <mergeCell ref="C170:D170"/>
    <mergeCell ref="N170:Q170"/>
    <mergeCell ref="R170:T170"/>
    <mergeCell ref="C171:D171"/>
    <mergeCell ref="N171:Q171"/>
    <mergeCell ref="R171:T171"/>
    <mergeCell ref="C172:D172"/>
    <mergeCell ref="N172:Q172"/>
    <mergeCell ref="R172:T172"/>
    <mergeCell ref="C173:D173"/>
    <mergeCell ref="N173:Q173"/>
    <mergeCell ref="R173:T173"/>
    <mergeCell ref="C174:D174"/>
    <mergeCell ref="N174:Q174"/>
    <mergeCell ref="R174:T174"/>
    <mergeCell ref="C175:D175"/>
    <mergeCell ref="N175:Q175"/>
    <mergeCell ref="R175:T175"/>
    <mergeCell ref="C176:D176"/>
    <mergeCell ref="N176:Q176"/>
    <mergeCell ref="R176:T176"/>
    <mergeCell ref="C177:D177"/>
    <mergeCell ref="N177:Q177"/>
    <mergeCell ref="R177:T177"/>
    <mergeCell ref="C178:D178"/>
    <mergeCell ref="N178:Q178"/>
    <mergeCell ref="R178:T178"/>
    <mergeCell ref="C179:D179"/>
    <mergeCell ref="N179:Q179"/>
    <mergeCell ref="R179:T179"/>
    <mergeCell ref="C180:D180"/>
    <mergeCell ref="N180:Q180"/>
    <mergeCell ref="R180:T180"/>
    <mergeCell ref="C181:D181"/>
    <mergeCell ref="N181:Q181"/>
    <mergeCell ref="R181:T181"/>
    <mergeCell ref="C182:D182"/>
    <mergeCell ref="N182:Q182"/>
    <mergeCell ref="R182:T182"/>
    <mergeCell ref="C183:D183"/>
    <mergeCell ref="N183:Q183"/>
    <mergeCell ref="R183:T183"/>
    <mergeCell ref="C184:D184"/>
    <mergeCell ref="N184:Q184"/>
    <mergeCell ref="R184:T184"/>
    <mergeCell ref="C185:D185"/>
    <mergeCell ref="N185:Q185"/>
    <mergeCell ref="R185:T185"/>
    <mergeCell ref="C186:D186"/>
    <mergeCell ref="N186:Q186"/>
    <mergeCell ref="R186:T186"/>
    <mergeCell ref="C187:D187"/>
    <mergeCell ref="N187:Q187"/>
    <mergeCell ref="R187:T187"/>
    <mergeCell ref="C188:D188"/>
    <mergeCell ref="N188:Q188"/>
    <mergeCell ref="R188:T188"/>
    <mergeCell ref="C189:D189"/>
    <mergeCell ref="N189:Q189"/>
    <mergeCell ref="R189:T189"/>
    <mergeCell ref="C190:D190"/>
    <mergeCell ref="N190:Q190"/>
    <mergeCell ref="R190:T190"/>
    <mergeCell ref="C191:D191"/>
    <mergeCell ref="N191:Q191"/>
    <mergeCell ref="R191:T191"/>
    <mergeCell ref="C192:D192"/>
    <mergeCell ref="N192:Q192"/>
    <mergeCell ref="R192:T192"/>
    <mergeCell ref="C193:D193"/>
    <mergeCell ref="N193:Q193"/>
    <mergeCell ref="R193:T193"/>
    <mergeCell ref="C194:D194"/>
    <mergeCell ref="N194:Q194"/>
    <mergeCell ref="R194:T194"/>
    <mergeCell ref="C195:D195"/>
    <mergeCell ref="N195:Q195"/>
    <mergeCell ref="R195:T195"/>
    <mergeCell ref="C196:D196"/>
    <mergeCell ref="N196:Q196"/>
    <mergeCell ref="R196:T196"/>
    <mergeCell ref="C197:D197"/>
    <mergeCell ref="N197:Q197"/>
    <mergeCell ref="R197:T197"/>
    <mergeCell ref="C198:D198"/>
    <mergeCell ref="N198:Q198"/>
    <mergeCell ref="R198:T198"/>
    <mergeCell ref="C199:D199"/>
    <mergeCell ref="N199:Q199"/>
    <mergeCell ref="R199:T199"/>
    <mergeCell ref="C200:D200"/>
    <mergeCell ref="N200:Q200"/>
    <mergeCell ref="R200:T200"/>
    <mergeCell ref="C201:D201"/>
    <mergeCell ref="N201:Q201"/>
    <mergeCell ref="R201:T201"/>
    <mergeCell ref="C202:D202"/>
    <mergeCell ref="N202:Q202"/>
    <mergeCell ref="R202:T202"/>
    <mergeCell ref="C203:D203"/>
    <mergeCell ref="N203:Q203"/>
    <mergeCell ref="R203:T203"/>
    <mergeCell ref="C204:D204"/>
    <mergeCell ref="N204:Q204"/>
    <mergeCell ref="R204:T204"/>
    <mergeCell ref="C205:D205"/>
    <mergeCell ref="N205:Q205"/>
    <mergeCell ref="R205:T205"/>
    <mergeCell ref="C206:D206"/>
    <mergeCell ref="N206:Q206"/>
    <mergeCell ref="R206:T206"/>
    <mergeCell ref="C207:D207"/>
    <mergeCell ref="N207:Q207"/>
    <mergeCell ref="R207:T207"/>
    <mergeCell ref="C208:D208"/>
    <mergeCell ref="N208:Q208"/>
    <mergeCell ref="R208:T208"/>
    <mergeCell ref="C209:D209"/>
    <mergeCell ref="N209:Q209"/>
    <mergeCell ref="R209:T209"/>
    <mergeCell ref="C210:D210"/>
    <mergeCell ref="N210:Q210"/>
    <mergeCell ref="R210:T210"/>
    <mergeCell ref="C211:D211"/>
    <mergeCell ref="N211:Q211"/>
    <mergeCell ref="R211:T211"/>
    <mergeCell ref="C212:D212"/>
    <mergeCell ref="N212:Q212"/>
    <mergeCell ref="R212:T212"/>
    <mergeCell ref="C213:D213"/>
    <mergeCell ref="N213:Q213"/>
    <mergeCell ref="R213:T213"/>
    <mergeCell ref="C214:D214"/>
    <mergeCell ref="N214:Q214"/>
    <mergeCell ref="R214:T214"/>
    <mergeCell ref="C215:D215"/>
    <mergeCell ref="N215:Q215"/>
    <mergeCell ref="R215:T215"/>
    <mergeCell ref="C216:D216"/>
    <mergeCell ref="N216:Q216"/>
    <mergeCell ref="R216:T216"/>
    <mergeCell ref="C217:D217"/>
    <mergeCell ref="N217:Q217"/>
    <mergeCell ref="R217:T217"/>
    <mergeCell ref="C218:D218"/>
    <mergeCell ref="N218:Q218"/>
    <mergeCell ref="R218:T218"/>
    <mergeCell ref="C219:D219"/>
    <mergeCell ref="N219:Q219"/>
    <mergeCell ref="R219:T219"/>
    <mergeCell ref="C220:D220"/>
    <mergeCell ref="N220:Q220"/>
    <mergeCell ref="R220:T220"/>
    <mergeCell ref="C221:D221"/>
    <mergeCell ref="N221:Q221"/>
    <mergeCell ref="R221:T221"/>
    <mergeCell ref="C222:D222"/>
    <mergeCell ref="N222:Q222"/>
    <mergeCell ref="R222:T222"/>
    <mergeCell ref="C225:D225"/>
    <mergeCell ref="N225:Q225"/>
    <mergeCell ref="R225:T225"/>
    <mergeCell ref="C223:D223"/>
    <mergeCell ref="N223:Q223"/>
    <mergeCell ref="R223:T223"/>
    <mergeCell ref="C224:D224"/>
    <mergeCell ref="N224:Q224"/>
    <mergeCell ref="R224:T224"/>
  </mergeCells>
  <pageMargins left="0.11811023622047245" right="0.11811023622047245" top="0.23622047244094491" bottom="0.23622047244094491" header="0.23622047244094491" footer="0.23622047244094491"/>
  <pageSetup orientation="landscape" verticalDpi="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opLeftCell="A114" zoomScaleSheetLayoutView="100" workbookViewId="0">
      <selection activeCell="L117" sqref="A1:L117"/>
    </sheetView>
  </sheetViews>
  <sheetFormatPr defaultRowHeight="15" x14ac:dyDescent="0.25"/>
  <cols>
    <col min="1" max="1" width="5.85546875" style="170" customWidth="1"/>
    <col min="2" max="2" width="39.85546875" style="170" customWidth="1"/>
    <col min="3" max="3" width="7.28515625" style="170" customWidth="1"/>
    <col min="4" max="4" width="10.28515625" style="170" bestFit="1" customWidth="1"/>
    <col min="5" max="5" width="10.85546875" style="170" customWidth="1"/>
    <col min="6" max="6" width="8.85546875" style="170" customWidth="1"/>
    <col min="7" max="7" width="11" style="170" customWidth="1"/>
    <col min="8" max="8" width="10.42578125" style="170" customWidth="1"/>
    <col min="9" max="9" width="9" style="170" customWidth="1"/>
    <col min="10" max="10" width="10.7109375" style="170" customWidth="1"/>
    <col min="11" max="11" width="10.42578125" style="170" customWidth="1"/>
    <col min="12" max="12" width="9.28515625" style="170" customWidth="1"/>
    <col min="13" max="16384" width="9.140625" style="170"/>
  </cols>
  <sheetData>
    <row r="1" spans="1:12" s="158" customFormat="1" ht="15" customHeight="1" x14ac:dyDescent="0.25">
      <c r="A1" s="156" t="s">
        <v>1113</v>
      </c>
      <c r="B1" s="156"/>
      <c r="C1" s="156"/>
      <c r="D1" s="156"/>
      <c r="E1" s="156"/>
      <c r="F1" s="156"/>
      <c r="G1" s="156"/>
      <c r="H1" s="156"/>
      <c r="I1" s="156"/>
      <c r="J1" s="156"/>
      <c r="K1" s="157" t="s">
        <v>1114</v>
      </c>
      <c r="L1" s="157"/>
    </row>
    <row r="2" spans="1:12" s="158" customFormat="1" ht="15" customHeight="1" x14ac:dyDescent="0.2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s="158" customFormat="1" ht="15" customHeight="1" x14ac:dyDescent="0.25">
      <c r="A3" s="156" t="s">
        <v>1116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2" s="158" customFormat="1" ht="4.5" customHeight="1" x14ac:dyDescent="0.25"/>
    <row r="5" spans="1:12" s="159" customFormat="1" ht="15" hidden="1" customHeight="1" x14ac:dyDescent="0.25"/>
    <row r="6" spans="1:12" s="159" customFormat="1" ht="15.75" customHeight="1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1" t="s">
        <v>1115</v>
      </c>
      <c r="L6" s="161"/>
    </row>
    <row r="7" spans="1:12" s="159" customFormat="1" ht="15" customHeight="1" x14ac:dyDescent="0.25">
      <c r="A7" s="162"/>
      <c r="B7" s="162"/>
      <c r="C7" s="162"/>
      <c r="D7" s="163" t="s">
        <v>1</v>
      </c>
      <c r="E7" s="164"/>
      <c r="F7" s="165"/>
      <c r="G7" s="163" t="s">
        <v>2</v>
      </c>
      <c r="H7" s="164"/>
      <c r="I7" s="165"/>
      <c r="J7" s="163" t="s">
        <v>3</v>
      </c>
      <c r="K7" s="164"/>
      <c r="L7" s="165"/>
    </row>
    <row r="8" spans="1:12" s="159" customFormat="1" ht="39.950000000000003" customHeight="1" x14ac:dyDescent="0.25">
      <c r="A8" s="166" t="s">
        <v>4</v>
      </c>
      <c r="B8" s="167"/>
      <c r="C8" s="166" t="s">
        <v>5</v>
      </c>
      <c r="D8" s="166" t="s">
        <v>6</v>
      </c>
      <c r="E8" s="166"/>
      <c r="F8" s="166" t="s">
        <v>7</v>
      </c>
      <c r="G8" s="166" t="s">
        <v>6</v>
      </c>
      <c r="H8" s="166"/>
      <c r="I8" s="166" t="s">
        <v>7</v>
      </c>
      <c r="J8" s="166" t="s">
        <v>6</v>
      </c>
      <c r="K8" s="162"/>
      <c r="L8" s="162" t="s">
        <v>7</v>
      </c>
    </row>
    <row r="9" spans="1:12" s="159" customFormat="1" ht="24" customHeight="1" x14ac:dyDescent="0.25">
      <c r="A9" s="166" t="s">
        <v>8</v>
      </c>
      <c r="B9" s="166" t="s">
        <v>9</v>
      </c>
      <c r="C9" s="166"/>
      <c r="D9" s="166" t="s">
        <v>10</v>
      </c>
      <c r="E9" s="166" t="s">
        <v>11</v>
      </c>
      <c r="F9" s="166" t="s">
        <v>12</v>
      </c>
      <c r="G9" s="166" t="s">
        <v>13</v>
      </c>
      <c r="H9" s="166" t="s">
        <v>14</v>
      </c>
      <c r="I9" s="166" t="s">
        <v>15</v>
      </c>
      <c r="J9" s="166" t="s">
        <v>16</v>
      </c>
      <c r="K9" s="168" t="s">
        <v>14</v>
      </c>
      <c r="L9" s="168" t="s">
        <v>15</v>
      </c>
    </row>
    <row r="10" spans="1:12" ht="15" customHeight="1" x14ac:dyDescent="0.25">
      <c r="A10" s="169">
        <v>1</v>
      </c>
      <c r="B10" s="169">
        <v>2</v>
      </c>
      <c r="C10" s="169">
        <v>3</v>
      </c>
      <c r="D10" s="169">
        <v>4</v>
      </c>
      <c r="E10" s="169">
        <v>5</v>
      </c>
      <c r="F10" s="169">
        <v>6</v>
      </c>
      <c r="G10" s="169">
        <v>7</v>
      </c>
      <c r="H10" s="169">
        <v>8</v>
      </c>
      <c r="I10" s="169">
        <v>9</v>
      </c>
      <c r="J10" s="169">
        <v>10</v>
      </c>
      <c r="K10" s="169">
        <v>11</v>
      </c>
      <c r="L10" s="169">
        <v>12</v>
      </c>
    </row>
    <row r="11" spans="1:12" s="159" customFormat="1" ht="30" customHeight="1" x14ac:dyDescent="0.25">
      <c r="A11" s="171">
        <v>1000</v>
      </c>
      <c r="B11" s="172" t="s">
        <v>17</v>
      </c>
      <c r="C11" s="171"/>
      <c r="D11" s="173">
        <v>3810000</v>
      </c>
      <c r="E11" s="173">
        <v>3310000</v>
      </c>
      <c r="F11" s="173">
        <v>500000</v>
      </c>
      <c r="G11" s="173">
        <v>3810000</v>
      </c>
      <c r="H11" s="173">
        <v>3310000</v>
      </c>
      <c r="I11" s="173">
        <f>SUM(I12,I48,I67)</f>
        <v>500000</v>
      </c>
      <c r="J11" s="173">
        <v>1983829.3367000001</v>
      </c>
      <c r="K11" s="173">
        <v>1812415.4367</v>
      </c>
      <c r="L11" s="173">
        <v>171413.9</v>
      </c>
    </row>
    <row r="12" spans="1:12" s="159" customFormat="1" ht="45" customHeight="1" x14ac:dyDescent="0.25">
      <c r="A12" s="171">
        <v>1100</v>
      </c>
      <c r="B12" s="172" t="s">
        <v>18</v>
      </c>
      <c r="C12" s="171" t="s">
        <v>19</v>
      </c>
      <c r="D12" s="173">
        <v>995475.4</v>
      </c>
      <c r="E12" s="173">
        <v>995475.4</v>
      </c>
      <c r="F12" s="173" t="s">
        <v>20</v>
      </c>
      <c r="G12" s="173">
        <v>995475.4</v>
      </c>
      <c r="H12" s="173">
        <v>995475.4</v>
      </c>
      <c r="I12" s="173" t="s">
        <v>20</v>
      </c>
      <c r="J12" s="173">
        <v>633751.86320000002</v>
      </c>
      <c r="K12" s="173">
        <v>633751.86320000002</v>
      </c>
      <c r="L12" s="173" t="s">
        <v>20</v>
      </c>
    </row>
    <row r="13" spans="1:12" s="177" customFormat="1" ht="30" customHeight="1" x14ac:dyDescent="0.25">
      <c r="A13" s="174">
        <v>1110</v>
      </c>
      <c r="B13" s="175" t="s">
        <v>21</v>
      </c>
      <c r="C13" s="174" t="s">
        <v>22</v>
      </c>
      <c r="D13" s="176">
        <v>304285.40000000002</v>
      </c>
      <c r="E13" s="176">
        <v>304285.40000000002</v>
      </c>
      <c r="F13" s="176" t="s">
        <v>20</v>
      </c>
      <c r="G13" s="176">
        <v>304285.40000000002</v>
      </c>
      <c r="H13" s="176">
        <v>304285.40000000002</v>
      </c>
      <c r="I13" s="176" t="s">
        <v>20</v>
      </c>
      <c r="J13" s="176">
        <v>184482.66819999999</v>
      </c>
      <c r="K13" s="176">
        <v>184482.66819999999</v>
      </c>
      <c r="L13" s="176" t="s">
        <v>20</v>
      </c>
    </row>
    <row r="14" spans="1:12" s="159" customFormat="1" ht="45" customHeight="1" x14ac:dyDescent="0.25">
      <c r="A14" s="178">
        <v>1111</v>
      </c>
      <c r="B14" s="179" t="s">
        <v>23</v>
      </c>
      <c r="C14" s="178"/>
      <c r="D14" s="180">
        <v>79285.399999999994</v>
      </c>
      <c r="E14" s="180">
        <v>79285.399999999994</v>
      </c>
      <c r="F14" s="180" t="s">
        <v>20</v>
      </c>
      <c r="G14" s="180">
        <v>79285.399999999994</v>
      </c>
      <c r="H14" s="180">
        <v>79285.399999999994</v>
      </c>
      <c r="I14" s="180" t="s">
        <v>20</v>
      </c>
      <c r="J14" s="180">
        <v>17625.565999999999</v>
      </c>
      <c r="K14" s="180">
        <v>17625.565999999999</v>
      </c>
      <c r="L14" s="180" t="s">
        <v>20</v>
      </c>
    </row>
    <row r="15" spans="1:12" s="159" customFormat="1" ht="30" customHeight="1" x14ac:dyDescent="0.25">
      <c r="A15" s="181">
        <v>1112</v>
      </c>
      <c r="B15" s="182" t="s">
        <v>24</v>
      </c>
      <c r="C15" s="181"/>
      <c r="D15" s="183">
        <v>35000</v>
      </c>
      <c r="E15" s="183">
        <v>35000</v>
      </c>
      <c r="F15" s="183" t="s">
        <v>20</v>
      </c>
      <c r="G15" s="183">
        <v>35000</v>
      </c>
      <c r="H15" s="183">
        <v>35000</v>
      </c>
      <c r="I15" s="183" t="s">
        <v>20</v>
      </c>
      <c r="J15" s="183">
        <v>12439.227000000001</v>
      </c>
      <c r="K15" s="183">
        <v>12439.227000000001</v>
      </c>
      <c r="L15" s="183" t="s">
        <v>20</v>
      </c>
    </row>
    <row r="16" spans="1:12" s="159" customFormat="1" ht="30" customHeight="1" x14ac:dyDescent="0.25">
      <c r="A16" s="181">
        <v>1113</v>
      </c>
      <c r="B16" s="182" t="s">
        <v>25</v>
      </c>
      <c r="C16" s="181"/>
      <c r="D16" s="183">
        <v>190000</v>
      </c>
      <c r="E16" s="183">
        <v>190000</v>
      </c>
      <c r="F16" s="183" t="s">
        <v>20</v>
      </c>
      <c r="G16" s="183">
        <v>190000</v>
      </c>
      <c r="H16" s="183">
        <v>190000</v>
      </c>
      <c r="I16" s="183" t="s">
        <v>20</v>
      </c>
      <c r="J16" s="183">
        <v>154417.87519999998</v>
      </c>
      <c r="K16" s="183">
        <v>154417.87519999998</v>
      </c>
      <c r="L16" s="183" t="s">
        <v>20</v>
      </c>
    </row>
    <row r="17" spans="1:12" s="159" customFormat="1" ht="15" customHeight="1" x14ac:dyDescent="0.25">
      <c r="A17" s="181">
        <v>1120</v>
      </c>
      <c r="B17" s="182" t="s">
        <v>26</v>
      </c>
      <c r="C17" s="181" t="s">
        <v>27</v>
      </c>
      <c r="D17" s="183">
        <v>539660</v>
      </c>
      <c r="E17" s="183">
        <v>539660</v>
      </c>
      <c r="F17" s="183" t="s">
        <v>20</v>
      </c>
      <c r="G17" s="183">
        <v>539660</v>
      </c>
      <c r="H17" s="183">
        <v>539660</v>
      </c>
      <c r="I17" s="183" t="s">
        <v>20</v>
      </c>
      <c r="J17" s="183">
        <v>343655.842</v>
      </c>
      <c r="K17" s="183">
        <v>343655.842</v>
      </c>
      <c r="L17" s="183" t="s">
        <v>20</v>
      </c>
    </row>
    <row r="18" spans="1:12" s="159" customFormat="1" ht="30" customHeight="1" x14ac:dyDescent="0.25">
      <c r="A18" s="181">
        <v>1121</v>
      </c>
      <c r="B18" s="182" t="s">
        <v>28</v>
      </c>
      <c r="C18" s="181"/>
      <c r="D18" s="183">
        <v>539660</v>
      </c>
      <c r="E18" s="183">
        <v>539660</v>
      </c>
      <c r="F18" s="183" t="s">
        <v>20</v>
      </c>
      <c r="G18" s="183">
        <v>539660</v>
      </c>
      <c r="H18" s="183">
        <v>539660</v>
      </c>
      <c r="I18" s="183" t="s">
        <v>20</v>
      </c>
      <c r="J18" s="183">
        <v>343655.842</v>
      </c>
      <c r="K18" s="183">
        <v>343655.842</v>
      </c>
      <c r="L18" s="183" t="s">
        <v>20</v>
      </c>
    </row>
    <row r="19" spans="1:12" s="159" customFormat="1" ht="105" customHeight="1" x14ac:dyDescent="0.25">
      <c r="A19" s="181">
        <v>1130</v>
      </c>
      <c r="B19" s="182" t="s">
        <v>29</v>
      </c>
      <c r="C19" s="181" t="s">
        <v>30</v>
      </c>
      <c r="D19" s="183">
        <v>98530</v>
      </c>
      <c r="E19" s="183">
        <v>98530</v>
      </c>
      <c r="F19" s="183" t="s">
        <v>20</v>
      </c>
      <c r="G19" s="183">
        <v>98530</v>
      </c>
      <c r="H19" s="183">
        <v>98530</v>
      </c>
      <c r="I19" s="183" t="s">
        <v>20</v>
      </c>
      <c r="J19" s="183">
        <v>74123.148000000001</v>
      </c>
      <c r="K19" s="183">
        <v>74123.148000000001</v>
      </c>
      <c r="L19" s="183" t="s">
        <v>20</v>
      </c>
    </row>
    <row r="20" spans="1:12" s="159" customFormat="1" ht="60" customHeight="1" x14ac:dyDescent="0.25">
      <c r="A20" s="181">
        <v>11301</v>
      </c>
      <c r="B20" s="182" t="s">
        <v>31</v>
      </c>
      <c r="C20" s="181"/>
      <c r="D20" s="183">
        <v>28250</v>
      </c>
      <c r="E20" s="183">
        <v>28250</v>
      </c>
      <c r="F20" s="183" t="s">
        <v>20</v>
      </c>
      <c r="G20" s="183">
        <v>28250</v>
      </c>
      <c r="H20" s="183">
        <v>28250</v>
      </c>
      <c r="I20" s="183" t="s">
        <v>20</v>
      </c>
      <c r="J20" s="183">
        <v>16210</v>
      </c>
      <c r="K20" s="183">
        <v>16210</v>
      </c>
      <c r="L20" s="183" t="s">
        <v>20</v>
      </c>
    </row>
    <row r="21" spans="1:12" s="159" customFormat="1" ht="105" customHeight="1" x14ac:dyDescent="0.25">
      <c r="A21" s="181">
        <v>11302</v>
      </c>
      <c r="B21" s="182" t="s">
        <v>32</v>
      </c>
      <c r="C21" s="181"/>
      <c r="D21" s="183">
        <v>0</v>
      </c>
      <c r="E21" s="183">
        <v>0</v>
      </c>
      <c r="F21" s="183" t="s">
        <v>20</v>
      </c>
      <c r="G21" s="183">
        <v>0</v>
      </c>
      <c r="H21" s="183">
        <v>0</v>
      </c>
      <c r="I21" s="183" t="s">
        <v>20</v>
      </c>
      <c r="J21" s="183">
        <v>0</v>
      </c>
      <c r="K21" s="183">
        <v>0</v>
      </c>
      <c r="L21" s="183" t="s">
        <v>20</v>
      </c>
    </row>
    <row r="22" spans="1:12" s="159" customFormat="1" ht="60" customHeight="1" x14ac:dyDescent="0.25">
      <c r="A22" s="181">
        <v>11303</v>
      </c>
      <c r="B22" s="182" t="s">
        <v>33</v>
      </c>
      <c r="C22" s="181"/>
      <c r="D22" s="183">
        <v>75</v>
      </c>
      <c r="E22" s="183">
        <v>75</v>
      </c>
      <c r="F22" s="183" t="s">
        <v>20</v>
      </c>
      <c r="G22" s="183">
        <v>75</v>
      </c>
      <c r="H22" s="183">
        <v>75</v>
      </c>
      <c r="I22" s="183" t="s">
        <v>20</v>
      </c>
      <c r="J22" s="183">
        <v>0</v>
      </c>
      <c r="K22" s="183">
        <v>0</v>
      </c>
      <c r="L22" s="183" t="s">
        <v>20</v>
      </c>
    </row>
    <row r="23" spans="1:12" s="159" customFormat="1" ht="120" customHeight="1" x14ac:dyDescent="0.25">
      <c r="A23" s="181">
        <v>11304</v>
      </c>
      <c r="B23" s="182" t="s">
        <v>34</v>
      </c>
      <c r="C23" s="181"/>
      <c r="D23" s="183">
        <v>6600</v>
      </c>
      <c r="E23" s="183">
        <v>6600</v>
      </c>
      <c r="F23" s="183" t="s">
        <v>20</v>
      </c>
      <c r="G23" s="183">
        <v>6600</v>
      </c>
      <c r="H23" s="183">
        <v>6600</v>
      </c>
      <c r="I23" s="183" t="s">
        <v>20</v>
      </c>
      <c r="J23" s="183">
        <v>3686.5</v>
      </c>
      <c r="K23" s="183">
        <v>3686.5</v>
      </c>
      <c r="L23" s="183" t="s">
        <v>20</v>
      </c>
    </row>
    <row r="24" spans="1:12" s="159" customFormat="1" ht="120" customHeight="1" x14ac:dyDescent="0.25">
      <c r="A24" s="181">
        <v>11305</v>
      </c>
      <c r="B24" s="182" t="s">
        <v>35</v>
      </c>
      <c r="C24" s="181"/>
      <c r="D24" s="183">
        <v>2355</v>
      </c>
      <c r="E24" s="183">
        <v>2355</v>
      </c>
      <c r="F24" s="183" t="s">
        <v>20</v>
      </c>
      <c r="G24" s="183">
        <v>2355</v>
      </c>
      <c r="H24" s="183">
        <v>2355</v>
      </c>
      <c r="I24" s="183" t="s">
        <v>20</v>
      </c>
      <c r="J24" s="183">
        <v>1500</v>
      </c>
      <c r="K24" s="183">
        <v>1500</v>
      </c>
      <c r="L24" s="183" t="s">
        <v>20</v>
      </c>
    </row>
    <row r="25" spans="1:12" s="159" customFormat="1" ht="75" customHeight="1" x14ac:dyDescent="0.25">
      <c r="A25" s="181">
        <v>11306</v>
      </c>
      <c r="B25" s="182" t="s">
        <v>36</v>
      </c>
      <c r="C25" s="181"/>
      <c r="D25" s="183">
        <v>2500</v>
      </c>
      <c r="E25" s="183">
        <v>2500</v>
      </c>
      <c r="F25" s="183" t="s">
        <v>20</v>
      </c>
      <c r="G25" s="183">
        <v>2500</v>
      </c>
      <c r="H25" s="183">
        <v>2500</v>
      </c>
      <c r="I25" s="183" t="s">
        <v>20</v>
      </c>
      <c r="J25" s="183">
        <v>3634.1950000000002</v>
      </c>
      <c r="K25" s="183">
        <v>3634.1950000000002</v>
      </c>
      <c r="L25" s="183" t="s">
        <v>20</v>
      </c>
    </row>
    <row r="26" spans="1:12" s="159" customFormat="1" ht="60" customHeight="1" x14ac:dyDescent="0.25">
      <c r="A26" s="181">
        <v>11307</v>
      </c>
      <c r="B26" s="182" t="s">
        <v>37</v>
      </c>
      <c r="C26" s="181"/>
      <c r="D26" s="183">
        <v>19000</v>
      </c>
      <c r="E26" s="183">
        <v>19000</v>
      </c>
      <c r="F26" s="183" t="s">
        <v>20</v>
      </c>
      <c r="G26" s="183">
        <v>19000</v>
      </c>
      <c r="H26" s="183">
        <v>19000</v>
      </c>
      <c r="I26" s="183" t="s">
        <v>20</v>
      </c>
      <c r="J26" s="183">
        <v>16179.401</v>
      </c>
      <c r="K26" s="183">
        <v>16179.401</v>
      </c>
      <c r="L26" s="183" t="s">
        <v>20</v>
      </c>
    </row>
    <row r="27" spans="1:12" s="159" customFormat="1" ht="90" customHeight="1" x14ac:dyDescent="0.25">
      <c r="A27" s="181">
        <v>11308</v>
      </c>
      <c r="B27" s="182" t="s">
        <v>38</v>
      </c>
      <c r="C27" s="181"/>
      <c r="D27" s="183">
        <v>3200</v>
      </c>
      <c r="E27" s="183">
        <v>3200</v>
      </c>
      <c r="F27" s="183" t="s">
        <v>20</v>
      </c>
      <c r="G27" s="183">
        <v>3200</v>
      </c>
      <c r="H27" s="183">
        <v>3200</v>
      </c>
      <c r="I27" s="183" t="s">
        <v>20</v>
      </c>
      <c r="J27" s="183">
        <v>4218.75</v>
      </c>
      <c r="K27" s="183">
        <v>4218.75</v>
      </c>
      <c r="L27" s="183" t="s">
        <v>20</v>
      </c>
    </row>
    <row r="28" spans="1:12" s="159" customFormat="1" ht="105" customHeight="1" x14ac:dyDescent="0.25">
      <c r="A28" s="181">
        <v>11309</v>
      </c>
      <c r="B28" s="182" t="s">
        <v>39</v>
      </c>
      <c r="C28" s="181"/>
      <c r="D28" s="183">
        <v>875</v>
      </c>
      <c r="E28" s="183">
        <v>875</v>
      </c>
      <c r="F28" s="183" t="s">
        <v>20</v>
      </c>
      <c r="G28" s="183">
        <v>875</v>
      </c>
      <c r="H28" s="183">
        <v>875</v>
      </c>
      <c r="I28" s="183" t="s">
        <v>20</v>
      </c>
      <c r="J28" s="183">
        <v>1931.5</v>
      </c>
      <c r="K28" s="183">
        <v>1931.5</v>
      </c>
      <c r="L28" s="183" t="s">
        <v>20</v>
      </c>
    </row>
    <row r="29" spans="1:12" s="159" customFormat="1" ht="75" customHeight="1" x14ac:dyDescent="0.25">
      <c r="A29" s="181">
        <v>11310</v>
      </c>
      <c r="B29" s="182" t="s">
        <v>40</v>
      </c>
      <c r="C29" s="181"/>
      <c r="D29" s="183">
        <v>4500</v>
      </c>
      <c r="E29" s="183">
        <v>4500</v>
      </c>
      <c r="F29" s="183" t="s">
        <v>20</v>
      </c>
      <c r="G29" s="183">
        <v>4500</v>
      </c>
      <c r="H29" s="183">
        <v>4500</v>
      </c>
      <c r="I29" s="183" t="s">
        <v>20</v>
      </c>
      <c r="J29" s="183">
        <v>5018.0919999999996</v>
      </c>
      <c r="K29" s="183">
        <v>5018.0919999999996</v>
      </c>
      <c r="L29" s="183" t="s">
        <v>20</v>
      </c>
    </row>
    <row r="30" spans="1:12" s="159" customFormat="1" ht="60" customHeight="1" x14ac:dyDescent="0.25">
      <c r="A30" s="181">
        <v>11311</v>
      </c>
      <c r="B30" s="182" t="s">
        <v>41</v>
      </c>
      <c r="C30" s="181"/>
      <c r="D30" s="183">
        <v>0</v>
      </c>
      <c r="E30" s="183">
        <v>0</v>
      </c>
      <c r="F30" s="183" t="s">
        <v>20</v>
      </c>
      <c r="G30" s="183">
        <v>0</v>
      </c>
      <c r="H30" s="183">
        <v>0</v>
      </c>
      <c r="I30" s="183" t="s">
        <v>20</v>
      </c>
      <c r="J30" s="183">
        <v>0</v>
      </c>
      <c r="K30" s="183">
        <v>0</v>
      </c>
      <c r="L30" s="183" t="s">
        <v>20</v>
      </c>
    </row>
    <row r="31" spans="1:12" s="159" customFormat="1" ht="120" customHeight="1" x14ac:dyDescent="0.25">
      <c r="A31" s="181">
        <v>11312</v>
      </c>
      <c r="B31" s="182" t="s">
        <v>42</v>
      </c>
      <c r="C31" s="181"/>
      <c r="D31" s="183">
        <v>25325</v>
      </c>
      <c r="E31" s="183">
        <v>25325</v>
      </c>
      <c r="F31" s="183" t="s">
        <v>20</v>
      </c>
      <c r="G31" s="183">
        <v>25325</v>
      </c>
      <c r="H31" s="183">
        <v>25325</v>
      </c>
      <c r="I31" s="183" t="s">
        <v>20</v>
      </c>
      <c r="J31" s="183">
        <v>19724.71</v>
      </c>
      <c r="K31" s="183">
        <v>19724.71</v>
      </c>
      <c r="L31" s="183" t="s">
        <v>20</v>
      </c>
    </row>
    <row r="32" spans="1:12" s="159" customFormat="1" ht="135" customHeight="1" x14ac:dyDescent="0.25">
      <c r="A32" s="181">
        <v>11313</v>
      </c>
      <c r="B32" s="182" t="s">
        <v>43</v>
      </c>
      <c r="C32" s="181"/>
      <c r="D32" s="183">
        <v>600</v>
      </c>
      <c r="E32" s="183">
        <v>600</v>
      </c>
      <c r="F32" s="183" t="s">
        <v>20</v>
      </c>
      <c r="G32" s="183">
        <v>600</v>
      </c>
      <c r="H32" s="183">
        <v>600</v>
      </c>
      <c r="I32" s="183" t="s">
        <v>20</v>
      </c>
      <c r="J32" s="183">
        <v>500</v>
      </c>
      <c r="K32" s="183">
        <v>500</v>
      </c>
      <c r="L32" s="183" t="s">
        <v>20</v>
      </c>
    </row>
    <row r="33" spans="1:12" s="159" customFormat="1" ht="75" customHeight="1" x14ac:dyDescent="0.25">
      <c r="A33" s="181">
        <v>11314</v>
      </c>
      <c r="B33" s="182" t="s">
        <v>44</v>
      </c>
      <c r="C33" s="181"/>
      <c r="D33" s="183">
        <v>150</v>
      </c>
      <c r="E33" s="183">
        <v>150</v>
      </c>
      <c r="F33" s="183" t="s">
        <v>20</v>
      </c>
      <c r="G33" s="183">
        <v>150</v>
      </c>
      <c r="H33" s="183">
        <v>150</v>
      </c>
      <c r="I33" s="183" t="s">
        <v>20</v>
      </c>
      <c r="J33" s="183">
        <v>105</v>
      </c>
      <c r="K33" s="183">
        <v>105</v>
      </c>
      <c r="L33" s="183" t="s">
        <v>20</v>
      </c>
    </row>
    <row r="34" spans="1:12" s="159" customFormat="1" ht="75" customHeight="1" x14ac:dyDescent="0.25">
      <c r="A34" s="181">
        <v>11315</v>
      </c>
      <c r="B34" s="182" t="s">
        <v>45</v>
      </c>
      <c r="C34" s="181"/>
      <c r="D34" s="183">
        <v>2500</v>
      </c>
      <c r="E34" s="183">
        <v>2500</v>
      </c>
      <c r="F34" s="183" t="s">
        <v>20</v>
      </c>
      <c r="G34" s="183">
        <v>2500</v>
      </c>
      <c r="H34" s="183">
        <v>2500</v>
      </c>
      <c r="I34" s="183" t="s">
        <v>20</v>
      </c>
      <c r="J34" s="183">
        <v>125</v>
      </c>
      <c r="K34" s="183">
        <v>125</v>
      </c>
      <c r="L34" s="183" t="s">
        <v>20</v>
      </c>
    </row>
    <row r="35" spans="1:12" s="159" customFormat="1" ht="60" customHeight="1" x14ac:dyDescent="0.25">
      <c r="A35" s="181">
        <v>11316</v>
      </c>
      <c r="B35" s="182" t="s">
        <v>46</v>
      </c>
      <c r="C35" s="181"/>
      <c r="D35" s="183">
        <v>0</v>
      </c>
      <c r="E35" s="183">
        <v>0</v>
      </c>
      <c r="F35" s="183" t="s">
        <v>20</v>
      </c>
      <c r="G35" s="183">
        <v>0</v>
      </c>
      <c r="H35" s="183">
        <v>0</v>
      </c>
      <c r="I35" s="183" t="s">
        <v>20</v>
      </c>
      <c r="J35" s="183">
        <v>0</v>
      </c>
      <c r="K35" s="183">
        <v>0</v>
      </c>
      <c r="L35" s="183" t="s">
        <v>20</v>
      </c>
    </row>
    <row r="36" spans="1:12" s="159" customFormat="1" ht="60" customHeight="1" x14ac:dyDescent="0.25">
      <c r="A36" s="181">
        <v>11317</v>
      </c>
      <c r="B36" s="182" t="s">
        <v>47</v>
      </c>
      <c r="C36" s="181"/>
      <c r="D36" s="183">
        <v>0</v>
      </c>
      <c r="E36" s="183">
        <v>0</v>
      </c>
      <c r="F36" s="183" t="s">
        <v>20</v>
      </c>
      <c r="G36" s="183">
        <v>0</v>
      </c>
      <c r="H36" s="183">
        <v>0</v>
      </c>
      <c r="I36" s="183" t="s">
        <v>20</v>
      </c>
      <c r="J36" s="183">
        <v>0</v>
      </c>
      <c r="K36" s="183">
        <v>0</v>
      </c>
      <c r="L36" s="183" t="s">
        <v>20</v>
      </c>
    </row>
    <row r="37" spans="1:12" s="159" customFormat="1" ht="45" customHeight="1" x14ac:dyDescent="0.25">
      <c r="A37" s="181">
        <v>11318</v>
      </c>
      <c r="B37" s="182" t="s">
        <v>48</v>
      </c>
      <c r="C37" s="181"/>
      <c r="D37" s="183">
        <v>100</v>
      </c>
      <c r="E37" s="183">
        <v>100</v>
      </c>
      <c r="F37" s="183" t="s">
        <v>20</v>
      </c>
      <c r="G37" s="183">
        <v>100</v>
      </c>
      <c r="H37" s="183">
        <v>100</v>
      </c>
      <c r="I37" s="183" t="s">
        <v>20</v>
      </c>
      <c r="J37" s="183">
        <v>0</v>
      </c>
      <c r="K37" s="183">
        <v>0</v>
      </c>
      <c r="L37" s="183" t="s">
        <v>20</v>
      </c>
    </row>
    <row r="38" spans="1:12" s="159" customFormat="1" ht="15" customHeight="1" x14ac:dyDescent="0.25">
      <c r="A38" s="181">
        <v>11319</v>
      </c>
      <c r="B38" s="182" t="s">
        <v>49</v>
      </c>
      <c r="C38" s="181"/>
      <c r="D38" s="183">
        <v>2500</v>
      </c>
      <c r="E38" s="183">
        <v>2500</v>
      </c>
      <c r="F38" s="183" t="s">
        <v>20</v>
      </c>
      <c r="G38" s="183">
        <v>2500</v>
      </c>
      <c r="H38" s="183">
        <v>2500</v>
      </c>
      <c r="I38" s="183" t="s">
        <v>20</v>
      </c>
      <c r="J38" s="183">
        <v>1290</v>
      </c>
      <c r="K38" s="183">
        <v>1290</v>
      </c>
      <c r="L38" s="183" t="s">
        <v>20</v>
      </c>
    </row>
    <row r="39" spans="1:12" s="159" customFormat="1" ht="30" customHeight="1" x14ac:dyDescent="0.25">
      <c r="A39" s="181">
        <v>1140</v>
      </c>
      <c r="B39" s="182" t="s">
        <v>50</v>
      </c>
      <c r="C39" s="181" t="s">
        <v>51</v>
      </c>
      <c r="D39" s="183">
        <v>53000</v>
      </c>
      <c r="E39" s="183">
        <v>53000</v>
      </c>
      <c r="F39" s="183" t="s">
        <v>20</v>
      </c>
      <c r="G39" s="183">
        <v>53000</v>
      </c>
      <c r="H39" s="183">
        <v>53000</v>
      </c>
      <c r="I39" s="183" t="s">
        <v>20</v>
      </c>
      <c r="J39" s="183">
        <v>31490.205000000002</v>
      </c>
      <c r="K39" s="183">
        <v>31490.205000000002</v>
      </c>
      <c r="L39" s="183" t="s">
        <v>20</v>
      </c>
    </row>
    <row r="40" spans="1:12" s="159" customFormat="1" ht="120" customHeight="1" x14ac:dyDescent="0.25">
      <c r="A40" s="181">
        <v>1141</v>
      </c>
      <c r="B40" s="182" t="s">
        <v>52</v>
      </c>
      <c r="C40" s="181"/>
      <c r="D40" s="183">
        <v>12000</v>
      </c>
      <c r="E40" s="183">
        <v>12000</v>
      </c>
      <c r="F40" s="183" t="s">
        <v>20</v>
      </c>
      <c r="G40" s="183">
        <v>12000</v>
      </c>
      <c r="H40" s="183">
        <v>12000</v>
      </c>
      <c r="I40" s="183" t="s">
        <v>20</v>
      </c>
      <c r="J40" s="183">
        <v>6420.5</v>
      </c>
      <c r="K40" s="183">
        <v>6420.5</v>
      </c>
      <c r="L40" s="183" t="s">
        <v>20</v>
      </c>
    </row>
    <row r="41" spans="1:12" s="159" customFormat="1" ht="120" customHeight="1" x14ac:dyDescent="0.25">
      <c r="A41" s="181">
        <v>1142</v>
      </c>
      <c r="B41" s="182" t="s">
        <v>53</v>
      </c>
      <c r="C41" s="181"/>
      <c r="D41" s="183">
        <v>41000</v>
      </c>
      <c r="E41" s="183">
        <v>41000</v>
      </c>
      <c r="F41" s="183" t="s">
        <v>20</v>
      </c>
      <c r="G41" s="183">
        <v>41000</v>
      </c>
      <c r="H41" s="183">
        <v>41000</v>
      </c>
      <c r="I41" s="183" t="s">
        <v>20</v>
      </c>
      <c r="J41" s="183">
        <v>25069.705000000002</v>
      </c>
      <c r="K41" s="183">
        <v>25069.705000000002</v>
      </c>
      <c r="L41" s="183" t="s">
        <v>20</v>
      </c>
    </row>
    <row r="42" spans="1:12" s="159" customFormat="1" ht="30" customHeight="1" x14ac:dyDescent="0.25">
      <c r="A42" s="181">
        <v>1150</v>
      </c>
      <c r="B42" s="182" t="s">
        <v>54</v>
      </c>
      <c r="C42" s="181" t="s">
        <v>55</v>
      </c>
      <c r="D42" s="183">
        <v>0</v>
      </c>
      <c r="E42" s="183">
        <v>0</v>
      </c>
      <c r="F42" s="183" t="s">
        <v>20</v>
      </c>
      <c r="G42" s="183">
        <v>0</v>
      </c>
      <c r="H42" s="183">
        <v>0</v>
      </c>
      <c r="I42" s="183" t="s">
        <v>20</v>
      </c>
      <c r="J42" s="183">
        <v>0</v>
      </c>
      <c r="K42" s="183">
        <v>0</v>
      </c>
      <c r="L42" s="183" t="s">
        <v>20</v>
      </c>
    </row>
    <row r="43" spans="1:12" s="159" customFormat="1" ht="75" customHeight="1" x14ac:dyDescent="0.25">
      <c r="A43" s="181">
        <v>1151</v>
      </c>
      <c r="B43" s="182" t="s">
        <v>56</v>
      </c>
      <c r="C43" s="181"/>
      <c r="D43" s="183">
        <v>0</v>
      </c>
      <c r="E43" s="183">
        <v>0</v>
      </c>
      <c r="F43" s="183" t="s">
        <v>20</v>
      </c>
      <c r="G43" s="183">
        <v>0</v>
      </c>
      <c r="H43" s="183">
        <v>0</v>
      </c>
      <c r="I43" s="183" t="s">
        <v>20</v>
      </c>
      <c r="J43" s="183">
        <v>0</v>
      </c>
      <c r="K43" s="183">
        <v>0</v>
      </c>
      <c r="L43" s="183" t="s">
        <v>20</v>
      </c>
    </row>
    <row r="44" spans="1:12" s="159" customFormat="1" ht="15" customHeight="1" x14ac:dyDescent="0.25">
      <c r="A44" s="181">
        <v>1152</v>
      </c>
      <c r="B44" s="182" t="s">
        <v>57</v>
      </c>
      <c r="C44" s="181"/>
      <c r="D44" s="183">
        <v>0</v>
      </c>
      <c r="E44" s="183">
        <v>0</v>
      </c>
      <c r="F44" s="183" t="s">
        <v>20</v>
      </c>
      <c r="G44" s="183">
        <v>0</v>
      </c>
      <c r="H44" s="183">
        <v>0</v>
      </c>
      <c r="I44" s="183" t="s">
        <v>20</v>
      </c>
      <c r="J44" s="183">
        <v>0</v>
      </c>
      <c r="K44" s="183">
        <v>0</v>
      </c>
      <c r="L44" s="183" t="s">
        <v>20</v>
      </c>
    </row>
    <row r="45" spans="1:12" s="159" customFormat="1" ht="15" customHeight="1" x14ac:dyDescent="0.25">
      <c r="A45" s="181">
        <v>1153</v>
      </c>
      <c r="B45" s="182" t="s">
        <v>58</v>
      </c>
      <c r="C45" s="181"/>
      <c r="D45" s="183">
        <v>0</v>
      </c>
      <c r="E45" s="183">
        <v>0</v>
      </c>
      <c r="F45" s="183" t="s">
        <v>20</v>
      </c>
      <c r="G45" s="183">
        <v>0</v>
      </c>
      <c r="H45" s="183">
        <v>0</v>
      </c>
      <c r="I45" s="183" t="s">
        <v>20</v>
      </c>
      <c r="J45" s="183">
        <v>0</v>
      </c>
      <c r="K45" s="183">
        <v>0</v>
      </c>
      <c r="L45" s="183" t="s">
        <v>20</v>
      </c>
    </row>
    <row r="46" spans="1:12" s="159" customFormat="1" ht="30" customHeight="1" x14ac:dyDescent="0.25">
      <c r="A46" s="181">
        <v>1154</v>
      </c>
      <c r="B46" s="182" t="s">
        <v>59</v>
      </c>
      <c r="C46" s="181"/>
      <c r="D46" s="183">
        <v>0</v>
      </c>
      <c r="E46" s="183">
        <v>0</v>
      </c>
      <c r="F46" s="183" t="s">
        <v>20</v>
      </c>
      <c r="G46" s="183">
        <v>0</v>
      </c>
      <c r="H46" s="183">
        <v>0</v>
      </c>
      <c r="I46" s="183" t="s">
        <v>20</v>
      </c>
      <c r="J46" s="183">
        <v>0</v>
      </c>
      <c r="K46" s="183">
        <v>0</v>
      </c>
      <c r="L46" s="183" t="s">
        <v>20</v>
      </c>
    </row>
    <row r="47" spans="1:12" s="159" customFormat="1" ht="105" customHeight="1" x14ac:dyDescent="0.25">
      <c r="A47" s="181">
        <v>1155</v>
      </c>
      <c r="B47" s="182" t="s">
        <v>60</v>
      </c>
      <c r="C47" s="181"/>
      <c r="D47" s="183">
        <v>0</v>
      </c>
      <c r="E47" s="183">
        <v>0</v>
      </c>
      <c r="F47" s="183" t="s">
        <v>20</v>
      </c>
      <c r="G47" s="183">
        <v>0</v>
      </c>
      <c r="H47" s="183">
        <v>0</v>
      </c>
      <c r="I47" s="183" t="s">
        <v>20</v>
      </c>
      <c r="J47" s="183">
        <v>0</v>
      </c>
      <c r="K47" s="183">
        <v>0</v>
      </c>
      <c r="L47" s="183" t="s">
        <v>20</v>
      </c>
    </row>
    <row r="48" spans="1:12" s="159" customFormat="1" ht="45" customHeight="1" x14ac:dyDescent="0.25">
      <c r="A48" s="181">
        <v>1200</v>
      </c>
      <c r="B48" s="182" t="s">
        <v>61</v>
      </c>
      <c r="C48" s="181" t="s">
        <v>62</v>
      </c>
      <c r="D48" s="183">
        <v>2074921.6</v>
      </c>
      <c r="E48" s="183">
        <v>1574921.6</v>
      </c>
      <c r="F48" s="183">
        <v>500000</v>
      </c>
      <c r="G48" s="183">
        <v>2074921.6</v>
      </c>
      <c r="H48" s="183">
        <v>1574921.6</v>
      </c>
      <c r="I48" s="183">
        <f>SUM(I49,I51,I53,I55,I57,I64)</f>
        <v>500000</v>
      </c>
      <c r="J48" s="183">
        <v>957615.7</v>
      </c>
      <c r="K48" s="183">
        <v>786201.8</v>
      </c>
      <c r="L48" s="183">
        <v>171413.9</v>
      </c>
    </row>
    <row r="49" spans="1:12" s="159" customFormat="1" ht="45" customHeight="1" x14ac:dyDescent="0.25">
      <c r="A49" s="181">
        <v>1210</v>
      </c>
      <c r="B49" s="182" t="s">
        <v>63</v>
      </c>
      <c r="C49" s="181" t="s">
        <v>64</v>
      </c>
      <c r="D49" s="183">
        <v>0</v>
      </c>
      <c r="E49" s="183">
        <v>0</v>
      </c>
      <c r="F49" s="183" t="s">
        <v>20</v>
      </c>
      <c r="G49" s="183">
        <v>0</v>
      </c>
      <c r="H49" s="183">
        <v>0</v>
      </c>
      <c r="I49" s="183" t="s">
        <v>20</v>
      </c>
      <c r="J49" s="183">
        <v>0</v>
      </c>
      <c r="K49" s="183">
        <v>0</v>
      </c>
      <c r="L49" s="183" t="s">
        <v>20</v>
      </c>
    </row>
    <row r="50" spans="1:12" s="159" customFormat="1" ht="90" customHeight="1" x14ac:dyDescent="0.25">
      <c r="A50" s="181">
        <v>1211</v>
      </c>
      <c r="B50" s="182" t="s">
        <v>65</v>
      </c>
      <c r="C50" s="181"/>
      <c r="D50" s="183">
        <v>0</v>
      </c>
      <c r="E50" s="183">
        <v>0</v>
      </c>
      <c r="F50" s="183" t="s">
        <v>20</v>
      </c>
      <c r="G50" s="183">
        <v>0</v>
      </c>
      <c r="H50" s="183">
        <v>0</v>
      </c>
      <c r="I50" s="183" t="s">
        <v>20</v>
      </c>
      <c r="J50" s="183">
        <v>0</v>
      </c>
      <c r="K50" s="183">
        <v>0</v>
      </c>
      <c r="L50" s="183" t="s">
        <v>20</v>
      </c>
    </row>
    <row r="51" spans="1:12" s="159" customFormat="1" ht="45" customHeight="1" x14ac:dyDescent="0.25">
      <c r="A51" s="181">
        <v>1220</v>
      </c>
      <c r="B51" s="182" t="s">
        <v>66</v>
      </c>
      <c r="C51" s="181" t="s">
        <v>67</v>
      </c>
      <c r="D51" s="183">
        <v>0</v>
      </c>
      <c r="E51" s="183"/>
      <c r="F51" s="183">
        <f>SUM(F52)</f>
        <v>0</v>
      </c>
      <c r="G51" s="183">
        <v>0</v>
      </c>
      <c r="H51" s="183"/>
      <c r="I51" s="183">
        <f>SUM(I52)</f>
        <v>0</v>
      </c>
      <c r="J51" s="183">
        <v>0</v>
      </c>
      <c r="K51" s="183" t="s">
        <v>20</v>
      </c>
      <c r="L51" s="183">
        <v>0</v>
      </c>
    </row>
    <row r="52" spans="1:12" s="159" customFormat="1" ht="75" customHeight="1" x14ac:dyDescent="0.25">
      <c r="A52" s="181">
        <v>1221</v>
      </c>
      <c r="B52" s="182" t="s">
        <v>68</v>
      </c>
      <c r="C52" s="181"/>
      <c r="D52" s="183">
        <v>0</v>
      </c>
      <c r="E52" s="183"/>
      <c r="F52" s="183">
        <v>0</v>
      </c>
      <c r="G52" s="183">
        <v>0</v>
      </c>
      <c r="H52" s="183"/>
      <c r="I52" s="183">
        <v>0</v>
      </c>
      <c r="J52" s="183">
        <v>0</v>
      </c>
      <c r="K52" s="183" t="s">
        <v>20</v>
      </c>
      <c r="L52" s="183">
        <v>0</v>
      </c>
    </row>
    <row r="53" spans="1:12" s="159" customFormat="1" ht="45" customHeight="1" x14ac:dyDescent="0.25">
      <c r="A53" s="181">
        <v>1230</v>
      </c>
      <c r="B53" s="182" t="s">
        <v>69</v>
      </c>
      <c r="C53" s="181" t="s">
        <v>70</v>
      </c>
      <c r="D53" s="183">
        <v>0</v>
      </c>
      <c r="E53" s="183">
        <v>0</v>
      </c>
      <c r="F53" s="183" t="s">
        <v>20</v>
      </c>
      <c r="G53" s="183">
        <v>0</v>
      </c>
      <c r="H53" s="183">
        <v>0</v>
      </c>
      <c r="I53" s="183" t="s">
        <v>20</v>
      </c>
      <c r="J53" s="183">
        <v>0</v>
      </c>
      <c r="K53" s="183">
        <v>0</v>
      </c>
      <c r="L53" s="183" t="s">
        <v>20</v>
      </c>
    </row>
    <row r="54" spans="1:12" s="159" customFormat="1" ht="75" customHeight="1" x14ac:dyDescent="0.25">
      <c r="A54" s="181">
        <v>1231</v>
      </c>
      <c r="B54" s="182" t="s">
        <v>71</v>
      </c>
      <c r="C54" s="181"/>
      <c r="D54" s="183">
        <v>0</v>
      </c>
      <c r="E54" s="183">
        <v>0</v>
      </c>
      <c r="F54" s="183" t="s">
        <v>20</v>
      </c>
      <c r="G54" s="183">
        <v>0</v>
      </c>
      <c r="H54" s="183">
        <v>0</v>
      </c>
      <c r="I54" s="183" t="s">
        <v>20</v>
      </c>
      <c r="J54" s="183">
        <v>0</v>
      </c>
      <c r="K54" s="183">
        <v>0</v>
      </c>
      <c r="L54" s="183" t="s">
        <v>20</v>
      </c>
    </row>
    <row r="55" spans="1:12" s="159" customFormat="1" ht="45" customHeight="1" x14ac:dyDescent="0.25">
      <c r="A55" s="181">
        <v>1240</v>
      </c>
      <c r="B55" s="182" t="s">
        <v>72</v>
      </c>
      <c r="C55" s="181" t="s">
        <v>73</v>
      </c>
      <c r="D55" s="183">
        <v>0</v>
      </c>
      <c r="E55" s="183"/>
      <c r="F55" s="183">
        <f>SUM(F56)</f>
        <v>0</v>
      </c>
      <c r="G55" s="183">
        <v>0</v>
      </c>
      <c r="H55" s="183"/>
      <c r="I55" s="183">
        <f>SUM(I56)</f>
        <v>0</v>
      </c>
      <c r="J55" s="183">
        <v>0</v>
      </c>
      <c r="K55" s="183" t="s">
        <v>20</v>
      </c>
      <c r="L55" s="183">
        <v>0</v>
      </c>
    </row>
    <row r="56" spans="1:12" s="159" customFormat="1" ht="75" customHeight="1" x14ac:dyDescent="0.25">
      <c r="A56" s="181">
        <v>1241</v>
      </c>
      <c r="B56" s="182" t="s">
        <v>74</v>
      </c>
      <c r="C56" s="181"/>
      <c r="D56" s="183">
        <v>0</v>
      </c>
      <c r="E56" s="183"/>
      <c r="F56" s="183">
        <v>0</v>
      </c>
      <c r="G56" s="183">
        <v>0</v>
      </c>
      <c r="H56" s="183"/>
      <c r="I56" s="183">
        <v>0</v>
      </c>
      <c r="J56" s="183">
        <v>0</v>
      </c>
      <c r="K56" s="183" t="s">
        <v>20</v>
      </c>
      <c r="L56" s="183">
        <v>0</v>
      </c>
    </row>
    <row r="57" spans="1:12" s="159" customFormat="1" ht="60" customHeight="1" x14ac:dyDescent="0.25">
      <c r="A57" s="181">
        <v>1250</v>
      </c>
      <c r="B57" s="182" t="s">
        <v>75</v>
      </c>
      <c r="C57" s="181" t="s">
        <v>76</v>
      </c>
      <c r="D57" s="183">
        <v>1574921.6</v>
      </c>
      <c r="E57" s="183">
        <v>1574921.6</v>
      </c>
      <c r="F57" s="183" t="s">
        <v>20</v>
      </c>
      <c r="G57" s="183">
        <v>1574921.6</v>
      </c>
      <c r="H57" s="183">
        <v>1574921.6</v>
      </c>
      <c r="I57" s="183" t="s">
        <v>20</v>
      </c>
      <c r="J57" s="183">
        <v>786201.8</v>
      </c>
      <c r="K57" s="183">
        <v>786201.8</v>
      </c>
      <c r="L57" s="183" t="s">
        <v>20</v>
      </c>
    </row>
    <row r="58" spans="1:12" s="159" customFormat="1" ht="45" customHeight="1" x14ac:dyDescent="0.25">
      <c r="A58" s="181">
        <v>1251</v>
      </c>
      <c r="B58" s="182" t="s">
        <v>77</v>
      </c>
      <c r="C58" s="181"/>
      <c r="D58" s="183">
        <v>1568123.6</v>
      </c>
      <c r="E58" s="183">
        <v>1568123.6</v>
      </c>
      <c r="F58" s="183" t="s">
        <v>20</v>
      </c>
      <c r="G58" s="183">
        <v>1568123.6</v>
      </c>
      <c r="H58" s="183">
        <v>1568123.6</v>
      </c>
      <c r="I58" s="183" t="s">
        <v>20</v>
      </c>
      <c r="J58" s="183">
        <v>784061.8</v>
      </c>
      <c r="K58" s="183">
        <v>784061.8</v>
      </c>
      <c r="L58" s="183" t="s">
        <v>20</v>
      </c>
    </row>
    <row r="59" spans="1:12" s="159" customFormat="1" ht="45" customHeight="1" x14ac:dyDescent="0.25">
      <c r="A59" s="181">
        <v>1252</v>
      </c>
      <c r="B59" s="182" t="s">
        <v>78</v>
      </c>
      <c r="C59" s="181"/>
      <c r="D59" s="183">
        <v>0</v>
      </c>
      <c r="E59" s="183">
        <v>0</v>
      </c>
      <c r="F59" s="183" t="s">
        <v>20</v>
      </c>
      <c r="G59" s="183">
        <v>0</v>
      </c>
      <c r="H59" s="183">
        <v>0</v>
      </c>
      <c r="I59" s="183" t="s">
        <v>20</v>
      </c>
      <c r="J59" s="183">
        <v>0</v>
      </c>
      <c r="K59" s="183">
        <v>0</v>
      </c>
      <c r="L59" s="183" t="s">
        <v>20</v>
      </c>
    </row>
    <row r="60" spans="1:12" s="159" customFormat="1" ht="75" customHeight="1" x14ac:dyDescent="0.25">
      <c r="A60" s="181">
        <v>1253</v>
      </c>
      <c r="B60" s="182" t="s">
        <v>79</v>
      </c>
      <c r="C60" s="181"/>
      <c r="D60" s="183">
        <v>0</v>
      </c>
      <c r="E60" s="183">
        <v>0</v>
      </c>
      <c r="F60" s="183" t="s">
        <v>20</v>
      </c>
      <c r="G60" s="183">
        <v>0</v>
      </c>
      <c r="H60" s="183">
        <v>0</v>
      </c>
      <c r="I60" s="183" t="s">
        <v>20</v>
      </c>
      <c r="J60" s="183">
        <v>0</v>
      </c>
      <c r="K60" s="183">
        <v>0</v>
      </c>
      <c r="L60" s="183" t="s">
        <v>20</v>
      </c>
    </row>
    <row r="61" spans="1:12" s="159" customFormat="1" ht="15" customHeight="1" x14ac:dyDescent="0.25">
      <c r="A61" s="181">
        <v>1254</v>
      </c>
      <c r="B61" s="182" t="s">
        <v>80</v>
      </c>
      <c r="C61" s="181"/>
      <c r="D61" s="183">
        <v>0</v>
      </c>
      <c r="E61" s="183">
        <v>0</v>
      </c>
      <c r="F61" s="183" t="s">
        <v>20</v>
      </c>
      <c r="G61" s="183">
        <v>0</v>
      </c>
      <c r="H61" s="183">
        <v>0</v>
      </c>
      <c r="I61" s="183" t="s">
        <v>20</v>
      </c>
      <c r="J61" s="183">
        <v>0</v>
      </c>
      <c r="K61" s="183">
        <v>0</v>
      </c>
      <c r="L61" s="183" t="s">
        <v>20</v>
      </c>
    </row>
    <row r="62" spans="1:12" s="159" customFormat="1" ht="45" customHeight="1" x14ac:dyDescent="0.25">
      <c r="A62" s="181">
        <v>1255</v>
      </c>
      <c r="B62" s="182" t="s">
        <v>81</v>
      </c>
      <c r="C62" s="181"/>
      <c r="D62" s="183">
        <v>6798</v>
      </c>
      <c r="E62" s="183">
        <v>6798</v>
      </c>
      <c r="F62" s="183" t="s">
        <v>20</v>
      </c>
      <c r="G62" s="183">
        <v>6798</v>
      </c>
      <c r="H62" s="183">
        <v>6798</v>
      </c>
      <c r="I62" s="183" t="s">
        <v>20</v>
      </c>
      <c r="J62" s="183">
        <v>2140</v>
      </c>
      <c r="K62" s="183">
        <v>2140</v>
      </c>
      <c r="L62" s="183" t="s">
        <v>20</v>
      </c>
    </row>
    <row r="63" spans="1:12" s="159" customFormat="1" ht="45" customHeight="1" x14ac:dyDescent="0.25">
      <c r="A63" s="181">
        <v>1256</v>
      </c>
      <c r="B63" s="182" t="s">
        <v>82</v>
      </c>
      <c r="C63" s="181"/>
      <c r="D63" s="183">
        <v>0</v>
      </c>
      <c r="E63" s="183">
        <v>0</v>
      </c>
      <c r="F63" s="183" t="s">
        <v>20</v>
      </c>
      <c r="G63" s="183">
        <v>0</v>
      </c>
      <c r="H63" s="183">
        <v>0</v>
      </c>
      <c r="I63" s="183" t="s">
        <v>20</v>
      </c>
      <c r="J63" s="183">
        <v>0</v>
      </c>
      <c r="K63" s="183">
        <v>0</v>
      </c>
      <c r="L63" s="183" t="s">
        <v>20</v>
      </c>
    </row>
    <row r="64" spans="1:12" s="159" customFormat="1" ht="60" customHeight="1" x14ac:dyDescent="0.25">
      <c r="A64" s="181">
        <v>1260</v>
      </c>
      <c r="B64" s="182" t="s">
        <v>83</v>
      </c>
      <c r="C64" s="181" t="s">
        <v>84</v>
      </c>
      <c r="D64" s="183">
        <v>500000</v>
      </c>
      <c r="E64" s="183"/>
      <c r="F64" s="183">
        <v>500000</v>
      </c>
      <c r="G64" s="183">
        <v>500000</v>
      </c>
      <c r="H64" s="183"/>
      <c r="I64" s="183">
        <v>500000</v>
      </c>
      <c r="J64" s="183">
        <v>171413.9</v>
      </c>
      <c r="K64" s="183" t="s">
        <v>20</v>
      </c>
      <c r="L64" s="183">
        <v>171413.9</v>
      </c>
    </row>
    <row r="65" spans="1:12" s="159" customFormat="1" ht="45" customHeight="1" x14ac:dyDescent="0.25">
      <c r="A65" s="181">
        <v>1261</v>
      </c>
      <c r="B65" s="182" t="s">
        <v>85</v>
      </c>
      <c r="C65" s="181"/>
      <c r="D65" s="183">
        <v>500000</v>
      </c>
      <c r="E65" s="183"/>
      <c r="F65" s="183">
        <v>500000</v>
      </c>
      <c r="G65" s="183">
        <v>500000</v>
      </c>
      <c r="H65" s="183"/>
      <c r="I65" s="183">
        <v>500000</v>
      </c>
      <c r="J65" s="183">
        <v>171413.9</v>
      </c>
      <c r="K65" s="183" t="s">
        <v>20</v>
      </c>
      <c r="L65" s="183">
        <v>171413.9</v>
      </c>
    </row>
    <row r="66" spans="1:12" s="159" customFormat="1" ht="45" customHeight="1" x14ac:dyDescent="0.25">
      <c r="A66" s="181">
        <v>1262</v>
      </c>
      <c r="B66" s="182" t="s">
        <v>86</v>
      </c>
      <c r="C66" s="181"/>
      <c r="D66" s="183">
        <v>0</v>
      </c>
      <c r="E66" s="183"/>
      <c r="F66" s="183">
        <v>0</v>
      </c>
      <c r="G66" s="183">
        <v>0</v>
      </c>
      <c r="H66" s="183"/>
      <c r="I66" s="183">
        <v>0</v>
      </c>
      <c r="J66" s="183">
        <v>0</v>
      </c>
      <c r="K66" s="183" t="s">
        <v>20</v>
      </c>
      <c r="L66" s="183">
        <v>0</v>
      </c>
    </row>
    <row r="67" spans="1:12" s="159" customFormat="1" ht="60" customHeight="1" x14ac:dyDescent="0.25">
      <c r="A67" s="181">
        <v>1300</v>
      </c>
      <c r="B67" s="182" t="s">
        <v>87</v>
      </c>
      <c r="C67" s="181" t="s">
        <v>88</v>
      </c>
      <c r="D67" s="183">
        <v>739603</v>
      </c>
      <c r="E67" s="183">
        <v>739603</v>
      </c>
      <c r="F67" s="183">
        <f>SUM(F68,F70,F72,F77,F81,F105,F108,F111,F114)</f>
        <v>0</v>
      </c>
      <c r="G67" s="183">
        <v>739603</v>
      </c>
      <c r="H67" s="183">
        <v>739603</v>
      </c>
      <c r="I67" s="183">
        <f>SUM(I68,I70,I72,I77,I81,I105,I108,I111,I114)</f>
        <v>0</v>
      </c>
      <c r="J67" s="183">
        <v>392461.77350000001</v>
      </c>
      <c r="K67" s="183">
        <v>392461.77350000001</v>
      </c>
      <c r="L67" s="183">
        <v>0</v>
      </c>
    </row>
    <row r="68" spans="1:12" s="159" customFormat="1" ht="15" customHeight="1" x14ac:dyDescent="0.25">
      <c r="A68" s="181">
        <v>1310</v>
      </c>
      <c r="B68" s="182" t="s">
        <v>89</v>
      </c>
      <c r="C68" s="181" t="s">
        <v>90</v>
      </c>
      <c r="D68" s="183">
        <v>0</v>
      </c>
      <c r="E68" s="183"/>
      <c r="F68" s="183">
        <f>SUM(F69)</f>
        <v>0</v>
      </c>
      <c r="G68" s="183">
        <v>0</v>
      </c>
      <c r="H68" s="183"/>
      <c r="I68" s="183">
        <f>SUM(I69)</f>
        <v>0</v>
      </c>
      <c r="J68" s="183">
        <v>0</v>
      </c>
      <c r="K68" s="183" t="s">
        <v>20</v>
      </c>
      <c r="L68" s="183">
        <v>0</v>
      </c>
    </row>
    <row r="69" spans="1:12" s="159" customFormat="1" ht="60" customHeight="1" x14ac:dyDescent="0.25">
      <c r="A69" s="181">
        <v>1311</v>
      </c>
      <c r="B69" s="182" t="s">
        <v>91</v>
      </c>
      <c r="C69" s="181"/>
      <c r="D69" s="183">
        <v>0</v>
      </c>
      <c r="E69" s="183"/>
      <c r="F69" s="183">
        <v>0</v>
      </c>
      <c r="G69" s="183">
        <v>0</v>
      </c>
      <c r="H69" s="183"/>
      <c r="I69" s="183">
        <v>0</v>
      </c>
      <c r="J69" s="183">
        <v>0</v>
      </c>
      <c r="K69" s="183" t="s">
        <v>20</v>
      </c>
      <c r="L69" s="183">
        <v>0</v>
      </c>
    </row>
    <row r="70" spans="1:12" s="159" customFormat="1" ht="15" customHeight="1" x14ac:dyDescent="0.25">
      <c r="A70" s="181">
        <v>1320</v>
      </c>
      <c r="B70" s="182" t="s">
        <v>92</v>
      </c>
      <c r="C70" s="181" t="s">
        <v>93</v>
      </c>
      <c r="D70" s="183">
        <v>0</v>
      </c>
      <c r="E70" s="183">
        <v>0</v>
      </c>
      <c r="F70" s="183" t="s">
        <v>20</v>
      </c>
      <c r="G70" s="183">
        <v>0</v>
      </c>
      <c r="H70" s="183">
        <v>0</v>
      </c>
      <c r="I70" s="183" t="s">
        <v>20</v>
      </c>
      <c r="J70" s="183">
        <v>0</v>
      </c>
      <c r="K70" s="183">
        <v>0</v>
      </c>
      <c r="L70" s="183" t="s">
        <v>20</v>
      </c>
    </row>
    <row r="71" spans="1:12" s="159" customFormat="1" ht="45" customHeight="1" x14ac:dyDescent="0.25">
      <c r="A71" s="181">
        <v>1321</v>
      </c>
      <c r="B71" s="182" t="s">
        <v>94</v>
      </c>
      <c r="C71" s="181"/>
      <c r="D71" s="183">
        <v>0</v>
      </c>
      <c r="E71" s="183">
        <v>0</v>
      </c>
      <c r="F71" s="183" t="s">
        <v>20</v>
      </c>
      <c r="G71" s="183">
        <v>0</v>
      </c>
      <c r="H71" s="183">
        <v>0</v>
      </c>
      <c r="I71" s="183" t="s">
        <v>20</v>
      </c>
      <c r="J71" s="183">
        <v>0</v>
      </c>
      <c r="K71" s="183">
        <v>0</v>
      </c>
      <c r="L71" s="183" t="s">
        <v>20</v>
      </c>
    </row>
    <row r="72" spans="1:12" s="177" customFormat="1" ht="45" customHeight="1" x14ac:dyDescent="0.25">
      <c r="A72" s="184">
        <v>1330</v>
      </c>
      <c r="B72" s="185" t="s">
        <v>95</v>
      </c>
      <c r="C72" s="184" t="s">
        <v>96</v>
      </c>
      <c r="D72" s="186">
        <v>53300</v>
      </c>
      <c r="E72" s="186">
        <v>53300</v>
      </c>
      <c r="F72" s="186" t="s">
        <v>20</v>
      </c>
      <c r="G72" s="186">
        <v>53300</v>
      </c>
      <c r="H72" s="186">
        <v>53300</v>
      </c>
      <c r="I72" s="186" t="s">
        <v>20</v>
      </c>
      <c r="J72" s="186">
        <v>28772.160500000002</v>
      </c>
      <c r="K72" s="186">
        <v>28772.160500000002</v>
      </c>
      <c r="L72" s="186" t="s">
        <v>20</v>
      </c>
    </row>
    <row r="73" spans="1:12" s="159" customFormat="1" ht="30" customHeight="1" x14ac:dyDescent="0.25">
      <c r="A73" s="181">
        <v>1331</v>
      </c>
      <c r="B73" s="182" t="s">
        <v>97</v>
      </c>
      <c r="C73" s="181"/>
      <c r="D73" s="183">
        <v>37300</v>
      </c>
      <c r="E73" s="183">
        <v>37300</v>
      </c>
      <c r="F73" s="183" t="s">
        <v>20</v>
      </c>
      <c r="G73" s="183">
        <v>37300</v>
      </c>
      <c r="H73" s="183">
        <v>37300</v>
      </c>
      <c r="I73" s="183" t="s">
        <v>20</v>
      </c>
      <c r="J73" s="183">
        <v>16441.4905</v>
      </c>
      <c r="K73" s="183">
        <v>16441.4905</v>
      </c>
      <c r="L73" s="183" t="s">
        <v>20</v>
      </c>
    </row>
    <row r="74" spans="1:12" s="159" customFormat="1" ht="45" customHeight="1" x14ac:dyDescent="0.25">
      <c r="A74" s="181">
        <v>1332</v>
      </c>
      <c r="B74" s="182" t="s">
        <v>98</v>
      </c>
      <c r="C74" s="181"/>
      <c r="D74" s="183">
        <v>0</v>
      </c>
      <c r="E74" s="183">
        <v>0</v>
      </c>
      <c r="F74" s="183" t="s">
        <v>20</v>
      </c>
      <c r="G74" s="183">
        <v>0</v>
      </c>
      <c r="H74" s="183">
        <v>0</v>
      </c>
      <c r="I74" s="183" t="s">
        <v>20</v>
      </c>
      <c r="J74" s="183">
        <v>1147.8499999999999</v>
      </c>
      <c r="K74" s="183">
        <v>1147.8499999999999</v>
      </c>
      <c r="L74" s="183" t="s">
        <v>20</v>
      </c>
    </row>
    <row r="75" spans="1:12" s="159" customFormat="1" ht="75" customHeight="1" x14ac:dyDescent="0.25">
      <c r="A75" s="181">
        <v>1333</v>
      </c>
      <c r="B75" s="182" t="s">
        <v>99</v>
      </c>
      <c r="C75" s="181"/>
      <c r="D75" s="183">
        <v>0</v>
      </c>
      <c r="E75" s="183">
        <v>0</v>
      </c>
      <c r="F75" s="183" t="s">
        <v>20</v>
      </c>
      <c r="G75" s="183">
        <v>0</v>
      </c>
      <c r="H75" s="183">
        <v>0</v>
      </c>
      <c r="I75" s="183" t="s">
        <v>20</v>
      </c>
      <c r="J75" s="183">
        <v>0</v>
      </c>
      <c r="K75" s="183">
        <v>0</v>
      </c>
      <c r="L75" s="183" t="s">
        <v>20</v>
      </c>
    </row>
    <row r="76" spans="1:12" s="159" customFormat="1" ht="15" customHeight="1" x14ac:dyDescent="0.25">
      <c r="A76" s="181">
        <v>1334</v>
      </c>
      <c r="B76" s="182" t="s">
        <v>100</v>
      </c>
      <c r="C76" s="181"/>
      <c r="D76" s="183">
        <v>16000</v>
      </c>
      <c r="E76" s="183">
        <v>16000</v>
      </c>
      <c r="F76" s="183" t="s">
        <v>20</v>
      </c>
      <c r="G76" s="183">
        <v>16000</v>
      </c>
      <c r="H76" s="183">
        <v>16000</v>
      </c>
      <c r="I76" s="183" t="s">
        <v>20</v>
      </c>
      <c r="J76" s="183">
        <v>11182.82</v>
      </c>
      <c r="K76" s="183">
        <v>11182.82</v>
      </c>
      <c r="L76" s="183" t="s">
        <v>20</v>
      </c>
    </row>
    <row r="77" spans="1:12" s="159" customFormat="1" ht="60" customHeight="1" x14ac:dyDescent="0.25">
      <c r="A77" s="181">
        <v>1340</v>
      </c>
      <c r="B77" s="182" t="s">
        <v>101</v>
      </c>
      <c r="C77" s="181" t="s">
        <v>102</v>
      </c>
      <c r="D77" s="183">
        <v>8318</v>
      </c>
      <c r="E77" s="183">
        <v>8318</v>
      </c>
      <c r="F77" s="183" t="s">
        <v>20</v>
      </c>
      <c r="G77" s="183">
        <v>8318</v>
      </c>
      <c r="H77" s="183">
        <v>8318</v>
      </c>
      <c r="I77" s="183" t="s">
        <v>20</v>
      </c>
      <c r="J77" s="183">
        <v>4895.1499999999996</v>
      </c>
      <c r="K77" s="183">
        <v>4895.1499999999996</v>
      </c>
      <c r="L77" s="183" t="s">
        <v>20</v>
      </c>
    </row>
    <row r="78" spans="1:12" s="159" customFormat="1" ht="90" customHeight="1" x14ac:dyDescent="0.25">
      <c r="A78" s="181">
        <v>1341</v>
      </c>
      <c r="B78" s="182" t="s">
        <v>103</v>
      </c>
      <c r="C78" s="181"/>
      <c r="D78" s="183">
        <v>0</v>
      </c>
      <c r="E78" s="183">
        <v>0</v>
      </c>
      <c r="F78" s="183" t="s">
        <v>20</v>
      </c>
      <c r="G78" s="183">
        <v>0</v>
      </c>
      <c r="H78" s="183">
        <v>0</v>
      </c>
      <c r="I78" s="183" t="s">
        <v>20</v>
      </c>
      <c r="J78" s="183">
        <v>0</v>
      </c>
      <c r="K78" s="183">
        <v>0</v>
      </c>
      <c r="L78" s="183" t="s">
        <v>20</v>
      </c>
    </row>
    <row r="79" spans="1:12" s="159" customFormat="1" ht="90" customHeight="1" x14ac:dyDescent="0.25">
      <c r="A79" s="181">
        <v>1342</v>
      </c>
      <c r="B79" s="182" t="s">
        <v>104</v>
      </c>
      <c r="C79" s="181"/>
      <c r="D79" s="183">
        <v>3618</v>
      </c>
      <c r="E79" s="183">
        <v>3618</v>
      </c>
      <c r="F79" s="183" t="s">
        <v>20</v>
      </c>
      <c r="G79" s="183">
        <v>3618</v>
      </c>
      <c r="H79" s="183">
        <v>3618</v>
      </c>
      <c r="I79" s="183" t="s">
        <v>20</v>
      </c>
      <c r="J79" s="183">
        <v>2398.8000000000002</v>
      </c>
      <c r="K79" s="183">
        <v>2398.8000000000002</v>
      </c>
      <c r="L79" s="183" t="s">
        <v>20</v>
      </c>
    </row>
    <row r="80" spans="1:12" s="159" customFormat="1" ht="90" customHeight="1" x14ac:dyDescent="0.25">
      <c r="A80" s="181">
        <v>1343</v>
      </c>
      <c r="B80" s="182" t="s">
        <v>105</v>
      </c>
      <c r="C80" s="181"/>
      <c r="D80" s="183">
        <v>4700</v>
      </c>
      <c r="E80" s="183">
        <v>4700</v>
      </c>
      <c r="F80" s="183" t="s">
        <v>20</v>
      </c>
      <c r="G80" s="183">
        <v>4700</v>
      </c>
      <c r="H80" s="183">
        <v>4700</v>
      </c>
      <c r="I80" s="183" t="s">
        <v>20</v>
      </c>
      <c r="J80" s="183">
        <v>2496.35</v>
      </c>
      <c r="K80" s="183">
        <v>2496.35</v>
      </c>
      <c r="L80" s="183" t="s">
        <v>20</v>
      </c>
    </row>
    <row r="81" spans="1:12" s="159" customFormat="1" ht="30" customHeight="1" x14ac:dyDescent="0.25">
      <c r="A81" s="181">
        <v>1350</v>
      </c>
      <c r="B81" s="182" t="s">
        <v>106</v>
      </c>
      <c r="C81" s="181" t="s">
        <v>107</v>
      </c>
      <c r="D81" s="183">
        <v>549285</v>
      </c>
      <c r="E81" s="183">
        <v>549285</v>
      </c>
      <c r="F81" s="183" t="s">
        <v>20</v>
      </c>
      <c r="G81" s="183">
        <v>549285</v>
      </c>
      <c r="H81" s="183">
        <v>549285</v>
      </c>
      <c r="I81" s="183" t="s">
        <v>20</v>
      </c>
      <c r="J81" s="183">
        <v>295231.62660000002</v>
      </c>
      <c r="K81" s="183">
        <v>295231.62660000002</v>
      </c>
      <c r="L81" s="183" t="s">
        <v>20</v>
      </c>
    </row>
    <row r="82" spans="1:12" s="159" customFormat="1" ht="105" customHeight="1" x14ac:dyDescent="0.25">
      <c r="A82" s="181">
        <v>1351</v>
      </c>
      <c r="B82" s="182" t="s">
        <v>108</v>
      </c>
      <c r="C82" s="181"/>
      <c r="D82" s="183">
        <v>399285</v>
      </c>
      <c r="E82" s="183">
        <v>399285</v>
      </c>
      <c r="F82" s="183" t="s">
        <v>20</v>
      </c>
      <c r="G82" s="183">
        <v>399285</v>
      </c>
      <c r="H82" s="183">
        <v>399285</v>
      </c>
      <c r="I82" s="183" t="s">
        <v>20</v>
      </c>
      <c r="J82" s="183">
        <v>225309.38860000001</v>
      </c>
      <c r="K82" s="183">
        <v>225309.38860000001</v>
      </c>
      <c r="L82" s="183" t="s">
        <v>20</v>
      </c>
    </row>
    <row r="83" spans="1:12" s="159" customFormat="1" ht="90" customHeight="1" x14ac:dyDescent="0.25">
      <c r="A83" s="181">
        <v>13501</v>
      </c>
      <c r="B83" s="182" t="s">
        <v>109</v>
      </c>
      <c r="C83" s="181"/>
      <c r="D83" s="183">
        <v>0</v>
      </c>
      <c r="E83" s="183">
        <v>0</v>
      </c>
      <c r="F83" s="183" t="s">
        <v>20</v>
      </c>
      <c r="G83" s="183">
        <v>0</v>
      </c>
      <c r="H83" s="183">
        <v>0</v>
      </c>
      <c r="I83" s="183" t="s">
        <v>20</v>
      </c>
      <c r="J83" s="183">
        <v>0</v>
      </c>
      <c r="K83" s="183">
        <v>0</v>
      </c>
      <c r="L83" s="183" t="s">
        <v>20</v>
      </c>
    </row>
    <row r="84" spans="1:12" s="159" customFormat="1" ht="120" customHeight="1" x14ac:dyDescent="0.25">
      <c r="A84" s="181">
        <v>13502</v>
      </c>
      <c r="B84" s="182" t="s">
        <v>110</v>
      </c>
      <c r="C84" s="181"/>
      <c r="D84" s="183">
        <v>0</v>
      </c>
      <c r="E84" s="183">
        <v>0</v>
      </c>
      <c r="F84" s="183" t="s">
        <v>20</v>
      </c>
      <c r="G84" s="183">
        <v>0</v>
      </c>
      <c r="H84" s="183">
        <v>0</v>
      </c>
      <c r="I84" s="183" t="s">
        <v>20</v>
      </c>
      <c r="J84" s="183">
        <v>0</v>
      </c>
      <c r="K84" s="183">
        <v>0</v>
      </c>
      <c r="L84" s="183" t="s">
        <v>20</v>
      </c>
    </row>
    <row r="85" spans="1:12" s="159" customFormat="1" ht="75" customHeight="1" x14ac:dyDescent="0.25">
      <c r="A85" s="181">
        <v>13503</v>
      </c>
      <c r="B85" s="182" t="s">
        <v>111</v>
      </c>
      <c r="C85" s="181"/>
      <c r="D85" s="183">
        <v>4185</v>
      </c>
      <c r="E85" s="183">
        <v>4185</v>
      </c>
      <c r="F85" s="183" t="s">
        <v>20</v>
      </c>
      <c r="G85" s="183">
        <v>4185</v>
      </c>
      <c r="H85" s="183">
        <v>4185</v>
      </c>
      <c r="I85" s="183" t="s">
        <v>20</v>
      </c>
      <c r="J85" s="183">
        <v>2016</v>
      </c>
      <c r="K85" s="183">
        <v>2016</v>
      </c>
      <c r="L85" s="183" t="s">
        <v>20</v>
      </c>
    </row>
    <row r="86" spans="1:12" s="159" customFormat="1" ht="90" customHeight="1" x14ac:dyDescent="0.25">
      <c r="A86" s="181">
        <v>13504</v>
      </c>
      <c r="B86" s="182" t="s">
        <v>112</v>
      </c>
      <c r="C86" s="181"/>
      <c r="D86" s="183">
        <v>0</v>
      </c>
      <c r="E86" s="183">
        <v>0</v>
      </c>
      <c r="F86" s="183" t="s">
        <v>20</v>
      </c>
      <c r="G86" s="183">
        <v>0</v>
      </c>
      <c r="H86" s="183">
        <v>0</v>
      </c>
      <c r="I86" s="183" t="s">
        <v>20</v>
      </c>
      <c r="J86" s="183">
        <v>5</v>
      </c>
      <c r="K86" s="183">
        <v>5</v>
      </c>
      <c r="L86" s="183" t="s">
        <v>20</v>
      </c>
    </row>
    <row r="87" spans="1:12" s="159" customFormat="1" ht="45" customHeight="1" x14ac:dyDescent="0.25">
      <c r="A87" s="181">
        <v>13505</v>
      </c>
      <c r="B87" s="182" t="s">
        <v>113</v>
      </c>
      <c r="C87" s="181"/>
      <c r="D87" s="183">
        <v>4000</v>
      </c>
      <c r="E87" s="183">
        <v>4000</v>
      </c>
      <c r="F87" s="183" t="s">
        <v>20</v>
      </c>
      <c r="G87" s="183">
        <v>4000</v>
      </c>
      <c r="H87" s="183">
        <v>4000</v>
      </c>
      <c r="I87" s="183" t="s">
        <v>20</v>
      </c>
      <c r="J87" s="183">
        <v>2156</v>
      </c>
      <c r="K87" s="183">
        <v>2156</v>
      </c>
      <c r="L87" s="183" t="s">
        <v>20</v>
      </c>
    </row>
    <row r="88" spans="1:12" s="159" customFormat="1" ht="45" customHeight="1" x14ac:dyDescent="0.25">
      <c r="A88" s="181">
        <v>13506</v>
      </c>
      <c r="B88" s="182" t="s">
        <v>114</v>
      </c>
      <c r="C88" s="181"/>
      <c r="D88" s="183">
        <v>0</v>
      </c>
      <c r="E88" s="183">
        <v>0</v>
      </c>
      <c r="F88" s="183" t="s">
        <v>20</v>
      </c>
      <c r="G88" s="183">
        <v>0</v>
      </c>
      <c r="H88" s="183">
        <v>0</v>
      </c>
      <c r="I88" s="183" t="s">
        <v>20</v>
      </c>
      <c r="J88" s="183">
        <v>0</v>
      </c>
      <c r="K88" s="183">
        <v>0</v>
      </c>
      <c r="L88" s="183" t="s">
        <v>20</v>
      </c>
    </row>
    <row r="89" spans="1:12" s="159" customFormat="1" ht="45" customHeight="1" x14ac:dyDescent="0.25">
      <c r="A89" s="181">
        <v>13507</v>
      </c>
      <c r="B89" s="182" t="s">
        <v>115</v>
      </c>
      <c r="C89" s="181"/>
      <c r="D89" s="183">
        <v>200000</v>
      </c>
      <c r="E89" s="183">
        <v>200000</v>
      </c>
      <c r="F89" s="183" t="s">
        <v>20</v>
      </c>
      <c r="G89" s="183">
        <v>200000</v>
      </c>
      <c r="H89" s="183">
        <v>200000</v>
      </c>
      <c r="I89" s="183" t="s">
        <v>20</v>
      </c>
      <c r="J89" s="183">
        <v>106622.95759999999</v>
      </c>
      <c r="K89" s="183">
        <v>106622.95759999999</v>
      </c>
      <c r="L89" s="183" t="s">
        <v>20</v>
      </c>
    </row>
    <row r="90" spans="1:12" s="159" customFormat="1" ht="120" customHeight="1" x14ac:dyDescent="0.25">
      <c r="A90" s="181">
        <v>13508</v>
      </c>
      <c r="B90" s="182" t="s">
        <v>116</v>
      </c>
      <c r="C90" s="181"/>
      <c r="D90" s="183">
        <v>0</v>
      </c>
      <c r="E90" s="183">
        <v>0</v>
      </c>
      <c r="F90" s="183" t="s">
        <v>20</v>
      </c>
      <c r="G90" s="183">
        <v>0</v>
      </c>
      <c r="H90" s="183">
        <v>0</v>
      </c>
      <c r="I90" s="183" t="s">
        <v>20</v>
      </c>
      <c r="J90" s="183">
        <v>204</v>
      </c>
      <c r="K90" s="183">
        <v>204</v>
      </c>
      <c r="L90" s="183" t="s">
        <v>20</v>
      </c>
    </row>
    <row r="91" spans="1:12" s="159" customFormat="1" ht="15" customHeight="1" x14ac:dyDescent="0.25">
      <c r="A91" s="181">
        <v>13509</v>
      </c>
      <c r="B91" s="182" t="s">
        <v>117</v>
      </c>
      <c r="C91" s="181"/>
      <c r="D91" s="183">
        <v>0</v>
      </c>
      <c r="E91" s="183">
        <v>0</v>
      </c>
      <c r="F91" s="183" t="s">
        <v>20</v>
      </c>
      <c r="G91" s="183">
        <v>0</v>
      </c>
      <c r="H91" s="183">
        <v>0</v>
      </c>
      <c r="I91" s="183" t="s">
        <v>20</v>
      </c>
      <c r="J91" s="183">
        <v>0</v>
      </c>
      <c r="K91" s="183">
        <v>0</v>
      </c>
      <c r="L91" s="183" t="s">
        <v>20</v>
      </c>
    </row>
    <row r="92" spans="1:12" s="159" customFormat="1" ht="75" customHeight="1" x14ac:dyDescent="0.25">
      <c r="A92" s="181">
        <v>13510</v>
      </c>
      <c r="B92" s="182" t="s">
        <v>118</v>
      </c>
      <c r="C92" s="181"/>
      <c r="D92" s="183">
        <v>4000</v>
      </c>
      <c r="E92" s="183">
        <v>4000</v>
      </c>
      <c r="F92" s="183" t="s">
        <v>20</v>
      </c>
      <c r="G92" s="183">
        <v>4000</v>
      </c>
      <c r="H92" s="183">
        <v>4000</v>
      </c>
      <c r="I92" s="183" t="s">
        <v>20</v>
      </c>
      <c r="J92" s="183">
        <v>1319.4</v>
      </c>
      <c r="K92" s="183">
        <v>1319.4</v>
      </c>
      <c r="L92" s="183" t="s">
        <v>20</v>
      </c>
    </row>
    <row r="93" spans="1:12" s="159" customFormat="1" ht="120" customHeight="1" x14ac:dyDescent="0.25">
      <c r="A93" s="181">
        <v>13511</v>
      </c>
      <c r="B93" s="182" t="s">
        <v>119</v>
      </c>
      <c r="C93" s="181"/>
      <c r="D93" s="183">
        <v>0</v>
      </c>
      <c r="E93" s="183">
        <v>0</v>
      </c>
      <c r="F93" s="183" t="s">
        <v>20</v>
      </c>
      <c r="G93" s="183">
        <v>0</v>
      </c>
      <c r="H93" s="183">
        <v>0</v>
      </c>
      <c r="I93" s="183" t="s">
        <v>20</v>
      </c>
      <c r="J93" s="183">
        <v>0</v>
      </c>
      <c r="K93" s="183">
        <v>0</v>
      </c>
      <c r="L93" s="183" t="s">
        <v>20</v>
      </c>
    </row>
    <row r="94" spans="1:12" s="159" customFormat="1" ht="60" customHeight="1" x14ac:dyDescent="0.25">
      <c r="A94" s="181">
        <v>13512</v>
      </c>
      <c r="B94" s="182" t="s">
        <v>120</v>
      </c>
      <c r="C94" s="181"/>
      <c r="D94" s="183">
        <v>0</v>
      </c>
      <c r="E94" s="183">
        <v>0</v>
      </c>
      <c r="F94" s="183" t="s">
        <v>20</v>
      </c>
      <c r="G94" s="183">
        <v>0</v>
      </c>
      <c r="H94" s="183">
        <v>0</v>
      </c>
      <c r="I94" s="183" t="s">
        <v>20</v>
      </c>
      <c r="J94" s="183">
        <v>0</v>
      </c>
      <c r="K94" s="183">
        <v>0</v>
      </c>
      <c r="L94" s="183" t="s">
        <v>20</v>
      </c>
    </row>
    <row r="95" spans="1:12" s="159" customFormat="1" ht="45" customHeight="1" x14ac:dyDescent="0.25">
      <c r="A95" s="181">
        <v>13513</v>
      </c>
      <c r="B95" s="182" t="s">
        <v>121</v>
      </c>
      <c r="C95" s="181"/>
      <c r="D95" s="183">
        <v>106300</v>
      </c>
      <c r="E95" s="183">
        <v>106300</v>
      </c>
      <c r="F95" s="183" t="s">
        <v>20</v>
      </c>
      <c r="G95" s="183">
        <v>106300</v>
      </c>
      <c r="H95" s="183">
        <v>106300</v>
      </c>
      <c r="I95" s="183" t="s">
        <v>20</v>
      </c>
      <c r="J95" s="183">
        <v>65383.031000000003</v>
      </c>
      <c r="K95" s="183">
        <v>65383.031000000003</v>
      </c>
      <c r="L95" s="183" t="s">
        <v>20</v>
      </c>
    </row>
    <row r="96" spans="1:12" s="159" customFormat="1" ht="75" customHeight="1" x14ac:dyDescent="0.25">
      <c r="A96" s="181">
        <v>13514</v>
      </c>
      <c r="B96" s="182" t="s">
        <v>122</v>
      </c>
      <c r="C96" s="181"/>
      <c r="D96" s="183">
        <v>80800</v>
      </c>
      <c r="E96" s="183">
        <v>80800</v>
      </c>
      <c r="F96" s="183" t="s">
        <v>20</v>
      </c>
      <c r="G96" s="183">
        <v>80800</v>
      </c>
      <c r="H96" s="183">
        <v>80800</v>
      </c>
      <c r="I96" s="183" t="s">
        <v>20</v>
      </c>
      <c r="J96" s="183">
        <v>47601</v>
      </c>
      <c r="K96" s="183">
        <v>47601</v>
      </c>
      <c r="L96" s="183" t="s">
        <v>20</v>
      </c>
    </row>
    <row r="97" spans="1:12" s="159" customFormat="1" ht="120" customHeight="1" x14ac:dyDescent="0.25">
      <c r="A97" s="181">
        <v>13515</v>
      </c>
      <c r="B97" s="182" t="s">
        <v>123</v>
      </c>
      <c r="C97" s="181"/>
      <c r="D97" s="183">
        <v>0</v>
      </c>
      <c r="E97" s="183">
        <v>0</v>
      </c>
      <c r="F97" s="183" t="s">
        <v>20</v>
      </c>
      <c r="G97" s="183">
        <v>0</v>
      </c>
      <c r="H97" s="183">
        <v>0</v>
      </c>
      <c r="I97" s="183" t="s">
        <v>20</v>
      </c>
      <c r="J97" s="183">
        <v>0</v>
      </c>
      <c r="K97" s="183">
        <v>0</v>
      </c>
      <c r="L97" s="183" t="s">
        <v>20</v>
      </c>
    </row>
    <row r="98" spans="1:12" s="159" customFormat="1" ht="75" customHeight="1" x14ac:dyDescent="0.25">
      <c r="A98" s="181">
        <v>13516</v>
      </c>
      <c r="B98" s="182" t="s">
        <v>124</v>
      </c>
      <c r="C98" s="181"/>
      <c r="D98" s="183">
        <v>0</v>
      </c>
      <c r="E98" s="183">
        <v>0</v>
      </c>
      <c r="F98" s="183" t="s">
        <v>20</v>
      </c>
      <c r="G98" s="183">
        <v>0</v>
      </c>
      <c r="H98" s="183">
        <v>0</v>
      </c>
      <c r="I98" s="183" t="s">
        <v>20</v>
      </c>
      <c r="J98" s="183">
        <v>0</v>
      </c>
      <c r="K98" s="183">
        <v>0</v>
      </c>
      <c r="L98" s="183" t="s">
        <v>20</v>
      </c>
    </row>
    <row r="99" spans="1:12" s="159" customFormat="1" ht="120" customHeight="1" x14ac:dyDescent="0.25">
      <c r="A99" s="181">
        <v>13517</v>
      </c>
      <c r="B99" s="182" t="s">
        <v>125</v>
      </c>
      <c r="C99" s="181"/>
      <c r="D99" s="183">
        <v>0</v>
      </c>
      <c r="E99" s="183">
        <v>0</v>
      </c>
      <c r="F99" s="183" t="s">
        <v>20</v>
      </c>
      <c r="G99" s="183">
        <v>0</v>
      </c>
      <c r="H99" s="183">
        <v>0</v>
      </c>
      <c r="I99" s="183" t="s">
        <v>20</v>
      </c>
      <c r="J99" s="183">
        <v>0</v>
      </c>
      <c r="K99" s="183">
        <v>0</v>
      </c>
      <c r="L99" s="183" t="s">
        <v>20</v>
      </c>
    </row>
    <row r="100" spans="1:12" s="159" customFormat="1" ht="30" customHeight="1" x14ac:dyDescent="0.25">
      <c r="A100" s="181">
        <v>13518</v>
      </c>
      <c r="B100" s="182" t="s">
        <v>126</v>
      </c>
      <c r="C100" s="181"/>
      <c r="D100" s="183">
        <v>0</v>
      </c>
      <c r="E100" s="183">
        <v>0</v>
      </c>
      <c r="F100" s="183" t="s">
        <v>20</v>
      </c>
      <c r="G100" s="183">
        <v>0</v>
      </c>
      <c r="H100" s="183">
        <v>0</v>
      </c>
      <c r="I100" s="183" t="s">
        <v>20</v>
      </c>
      <c r="J100" s="183">
        <v>0</v>
      </c>
      <c r="K100" s="183">
        <v>0</v>
      </c>
      <c r="L100" s="183" t="s">
        <v>20</v>
      </c>
    </row>
    <row r="101" spans="1:12" s="159" customFormat="1" ht="30" customHeight="1" x14ac:dyDescent="0.25">
      <c r="A101" s="181">
        <v>13519</v>
      </c>
      <c r="B101" s="182" t="s">
        <v>127</v>
      </c>
      <c r="C101" s="181"/>
      <c r="D101" s="183">
        <v>0</v>
      </c>
      <c r="E101" s="183">
        <v>0</v>
      </c>
      <c r="F101" s="183" t="s">
        <v>20</v>
      </c>
      <c r="G101" s="183">
        <v>0</v>
      </c>
      <c r="H101" s="183">
        <v>0</v>
      </c>
      <c r="I101" s="183" t="s">
        <v>20</v>
      </c>
      <c r="J101" s="183">
        <v>2</v>
      </c>
      <c r="K101" s="183">
        <v>2</v>
      </c>
      <c r="L101" s="183" t="s">
        <v>20</v>
      </c>
    </row>
    <row r="102" spans="1:12" s="159" customFormat="1" ht="15" customHeight="1" x14ac:dyDescent="0.25">
      <c r="A102" s="181">
        <v>13520</v>
      </c>
      <c r="B102" s="182" t="s">
        <v>128</v>
      </c>
      <c r="C102" s="181"/>
      <c r="D102" s="183">
        <v>0</v>
      </c>
      <c r="E102" s="183">
        <v>0</v>
      </c>
      <c r="F102" s="183" t="s">
        <v>20</v>
      </c>
      <c r="G102" s="183">
        <v>0</v>
      </c>
      <c r="H102" s="183">
        <v>0</v>
      </c>
      <c r="I102" s="183" t="s">
        <v>20</v>
      </c>
      <c r="J102" s="183">
        <v>0</v>
      </c>
      <c r="K102" s="183">
        <v>0</v>
      </c>
      <c r="L102" s="183" t="s">
        <v>20</v>
      </c>
    </row>
    <row r="103" spans="1:12" s="159" customFormat="1" ht="60" customHeight="1" x14ac:dyDescent="0.25">
      <c r="A103" s="181">
        <v>1352</v>
      </c>
      <c r="B103" s="182" t="s">
        <v>129</v>
      </c>
      <c r="C103" s="181"/>
      <c r="D103" s="183">
        <v>150000</v>
      </c>
      <c r="E103" s="183">
        <v>150000</v>
      </c>
      <c r="F103" s="183" t="s">
        <v>20</v>
      </c>
      <c r="G103" s="183">
        <v>150000</v>
      </c>
      <c r="H103" s="183">
        <v>150000</v>
      </c>
      <c r="I103" s="183" t="s">
        <v>20</v>
      </c>
      <c r="J103" s="183">
        <v>69922.237999999998</v>
      </c>
      <c r="K103" s="183">
        <v>69922.237999999998</v>
      </c>
      <c r="L103" s="183" t="s">
        <v>20</v>
      </c>
    </row>
    <row r="104" spans="1:12" s="159" customFormat="1" ht="30" customHeight="1" x14ac:dyDescent="0.25">
      <c r="A104" s="181">
        <v>1353</v>
      </c>
      <c r="B104" s="182" t="s">
        <v>130</v>
      </c>
      <c r="C104" s="181"/>
      <c r="D104" s="183">
        <v>0</v>
      </c>
      <c r="E104" s="183">
        <v>0</v>
      </c>
      <c r="F104" s="183" t="s">
        <v>20</v>
      </c>
      <c r="G104" s="183">
        <v>0</v>
      </c>
      <c r="H104" s="183">
        <v>0</v>
      </c>
      <c r="I104" s="183" t="s">
        <v>20</v>
      </c>
      <c r="J104" s="183">
        <v>0</v>
      </c>
      <c r="K104" s="183">
        <v>0</v>
      </c>
      <c r="L104" s="183" t="s">
        <v>20</v>
      </c>
    </row>
    <row r="105" spans="1:12" s="159" customFormat="1" ht="30" customHeight="1" x14ac:dyDescent="0.25">
      <c r="A105" s="181">
        <v>1360</v>
      </c>
      <c r="B105" s="182" t="s">
        <v>131</v>
      </c>
      <c r="C105" s="181" t="s">
        <v>132</v>
      </c>
      <c r="D105" s="183">
        <v>15000</v>
      </c>
      <c r="E105" s="183">
        <v>15000</v>
      </c>
      <c r="F105" s="183" t="s">
        <v>20</v>
      </c>
      <c r="G105" s="183">
        <v>15000</v>
      </c>
      <c r="H105" s="183">
        <v>15000</v>
      </c>
      <c r="I105" s="183" t="s">
        <v>20</v>
      </c>
      <c r="J105" s="183">
        <v>4340.0009</v>
      </c>
      <c r="K105" s="183">
        <v>4340.0009</v>
      </c>
      <c r="L105" s="183" t="s">
        <v>20</v>
      </c>
    </row>
    <row r="106" spans="1:12" s="159" customFormat="1" ht="75" customHeight="1" x14ac:dyDescent="0.25">
      <c r="A106" s="181">
        <v>1361</v>
      </c>
      <c r="B106" s="182" t="s">
        <v>133</v>
      </c>
      <c r="C106" s="181"/>
      <c r="D106" s="183">
        <v>15000</v>
      </c>
      <c r="E106" s="183">
        <v>15000</v>
      </c>
      <c r="F106" s="183" t="s">
        <v>20</v>
      </c>
      <c r="G106" s="183">
        <v>15000</v>
      </c>
      <c r="H106" s="183">
        <v>15000</v>
      </c>
      <c r="I106" s="183" t="s">
        <v>20</v>
      </c>
      <c r="J106" s="183">
        <v>4340.0009</v>
      </c>
      <c r="K106" s="183">
        <v>4340.0009</v>
      </c>
      <c r="L106" s="183" t="s">
        <v>20</v>
      </c>
    </row>
    <row r="107" spans="1:12" s="159" customFormat="1" ht="60" customHeight="1" x14ac:dyDescent="0.25">
      <c r="A107" s="181">
        <v>1362</v>
      </c>
      <c r="B107" s="182" t="s">
        <v>134</v>
      </c>
      <c r="C107" s="181"/>
      <c r="D107" s="183">
        <v>0</v>
      </c>
      <c r="E107" s="183">
        <v>0</v>
      </c>
      <c r="F107" s="183" t="s">
        <v>20</v>
      </c>
      <c r="G107" s="183">
        <v>0</v>
      </c>
      <c r="H107" s="183">
        <v>0</v>
      </c>
      <c r="I107" s="183" t="s">
        <v>20</v>
      </c>
      <c r="J107" s="183">
        <v>0</v>
      </c>
      <c r="K107" s="183">
        <v>0</v>
      </c>
      <c r="L107" s="183" t="s">
        <v>20</v>
      </c>
    </row>
    <row r="108" spans="1:12" s="159" customFormat="1" ht="30" customHeight="1" x14ac:dyDescent="0.25">
      <c r="A108" s="181">
        <v>1370</v>
      </c>
      <c r="B108" s="182" t="s">
        <v>135</v>
      </c>
      <c r="C108" s="181" t="s">
        <v>136</v>
      </c>
      <c r="D108" s="183">
        <v>0</v>
      </c>
      <c r="E108" s="183">
        <v>0</v>
      </c>
      <c r="F108" s="183" t="s">
        <v>20</v>
      </c>
      <c r="G108" s="183">
        <v>0</v>
      </c>
      <c r="H108" s="183">
        <v>0</v>
      </c>
      <c r="I108" s="183" t="s">
        <v>20</v>
      </c>
      <c r="J108" s="183">
        <v>302</v>
      </c>
      <c r="K108" s="183">
        <v>302</v>
      </c>
      <c r="L108" s="183" t="s">
        <v>20</v>
      </c>
    </row>
    <row r="109" spans="1:12" s="159" customFormat="1" ht="90" customHeight="1" x14ac:dyDescent="0.25">
      <c r="A109" s="181">
        <v>1371</v>
      </c>
      <c r="B109" s="182" t="s">
        <v>137</v>
      </c>
      <c r="C109" s="181"/>
      <c r="D109" s="183">
        <v>0</v>
      </c>
      <c r="E109" s="183">
        <v>0</v>
      </c>
      <c r="F109" s="183" t="s">
        <v>20</v>
      </c>
      <c r="G109" s="183">
        <v>0</v>
      </c>
      <c r="H109" s="183">
        <v>0</v>
      </c>
      <c r="I109" s="183" t="s">
        <v>20</v>
      </c>
      <c r="J109" s="183">
        <v>302</v>
      </c>
      <c r="K109" s="183">
        <v>302</v>
      </c>
      <c r="L109" s="183" t="s">
        <v>20</v>
      </c>
    </row>
    <row r="110" spans="1:12" s="159" customFormat="1" ht="90" customHeight="1" x14ac:dyDescent="0.25">
      <c r="A110" s="181">
        <v>1372</v>
      </c>
      <c r="B110" s="182" t="s">
        <v>138</v>
      </c>
      <c r="C110" s="181"/>
      <c r="D110" s="183">
        <v>0</v>
      </c>
      <c r="E110" s="183">
        <v>0</v>
      </c>
      <c r="F110" s="183" t="s">
        <v>20</v>
      </c>
      <c r="G110" s="183">
        <v>0</v>
      </c>
      <c r="H110" s="183">
        <v>0</v>
      </c>
      <c r="I110" s="183" t="s">
        <v>20</v>
      </c>
      <c r="J110" s="183">
        <v>0</v>
      </c>
      <c r="K110" s="183">
        <v>0</v>
      </c>
      <c r="L110" s="183" t="s">
        <v>20</v>
      </c>
    </row>
    <row r="111" spans="1:12" s="159" customFormat="1" ht="30" customHeight="1" x14ac:dyDescent="0.25">
      <c r="A111" s="181">
        <v>1380</v>
      </c>
      <c r="B111" s="182" t="s">
        <v>139</v>
      </c>
      <c r="C111" s="181" t="s">
        <v>140</v>
      </c>
      <c r="D111" s="183">
        <v>0</v>
      </c>
      <c r="E111" s="183"/>
      <c r="F111" s="183">
        <f>SUM(F112,F113)</f>
        <v>0</v>
      </c>
      <c r="G111" s="183">
        <v>0</v>
      </c>
      <c r="H111" s="183"/>
      <c r="I111" s="183">
        <f>SUM(I112,I113)</f>
        <v>0</v>
      </c>
      <c r="J111" s="183">
        <v>0</v>
      </c>
      <c r="K111" s="183" t="s">
        <v>20</v>
      </c>
      <c r="L111" s="183">
        <v>0</v>
      </c>
    </row>
    <row r="112" spans="1:12" s="159" customFormat="1" ht="105" customHeight="1" x14ac:dyDescent="0.25">
      <c r="A112" s="181">
        <v>1381</v>
      </c>
      <c r="B112" s="182" t="s">
        <v>141</v>
      </c>
      <c r="C112" s="181"/>
      <c r="D112" s="183">
        <v>0</v>
      </c>
      <c r="E112" s="183" t="e">
        <v>#VALUE!</v>
      </c>
      <c r="F112" s="183">
        <v>0</v>
      </c>
      <c r="G112" s="183">
        <v>0</v>
      </c>
      <c r="H112" s="183" t="e">
        <v>#VALUE!</v>
      </c>
      <c r="I112" s="183">
        <v>0</v>
      </c>
      <c r="J112" s="183">
        <v>0</v>
      </c>
      <c r="K112" s="183" t="s">
        <v>20</v>
      </c>
      <c r="L112" s="183">
        <v>0</v>
      </c>
    </row>
    <row r="113" spans="1:12" s="159" customFormat="1" ht="105" customHeight="1" x14ac:dyDescent="0.25">
      <c r="A113" s="181">
        <v>1382</v>
      </c>
      <c r="B113" s="182" t="s">
        <v>142</v>
      </c>
      <c r="C113" s="181"/>
      <c r="D113" s="183">
        <v>0</v>
      </c>
      <c r="E113" s="183" t="e">
        <v>#VALUE!</v>
      </c>
      <c r="F113" s="183">
        <v>0</v>
      </c>
      <c r="G113" s="183">
        <v>0</v>
      </c>
      <c r="H113" s="183" t="e">
        <v>#VALUE!</v>
      </c>
      <c r="I113" s="183">
        <v>0</v>
      </c>
      <c r="J113" s="183">
        <v>0</v>
      </c>
      <c r="K113" s="183" t="s">
        <v>20</v>
      </c>
      <c r="L113" s="183">
        <v>0</v>
      </c>
    </row>
    <row r="114" spans="1:12" s="159" customFormat="1" ht="30" customHeight="1" x14ac:dyDescent="0.25">
      <c r="A114" s="181">
        <v>1390</v>
      </c>
      <c r="B114" s="182" t="s">
        <v>143</v>
      </c>
      <c r="C114" s="181" t="s">
        <v>144</v>
      </c>
      <c r="D114" s="183">
        <v>113700</v>
      </c>
      <c r="E114" s="183">
        <v>113700</v>
      </c>
      <c r="F114" s="183">
        <f>SUM(F115:F117)</f>
        <v>0</v>
      </c>
      <c r="G114" s="183">
        <v>113700</v>
      </c>
      <c r="H114" s="183">
        <v>113700</v>
      </c>
      <c r="I114" s="183">
        <f>SUM(I115:I117)</f>
        <v>0</v>
      </c>
      <c r="J114" s="183">
        <v>58920.835500000001</v>
      </c>
      <c r="K114" s="183">
        <v>58920.835500000001</v>
      </c>
      <c r="L114" s="183">
        <v>0</v>
      </c>
    </row>
    <row r="115" spans="1:12" s="159" customFormat="1" ht="30" customHeight="1" x14ac:dyDescent="0.25">
      <c r="A115" s="181">
        <v>1391</v>
      </c>
      <c r="B115" s="182" t="s">
        <v>145</v>
      </c>
      <c r="C115" s="181"/>
      <c r="D115" s="183">
        <v>0</v>
      </c>
      <c r="E115" s="183"/>
      <c r="F115" s="183">
        <v>0</v>
      </c>
      <c r="G115" s="183">
        <v>0</v>
      </c>
      <c r="H115" s="183"/>
      <c r="I115" s="183">
        <v>0</v>
      </c>
      <c r="J115" s="183">
        <v>0</v>
      </c>
      <c r="K115" s="183" t="s">
        <v>20</v>
      </c>
      <c r="L115" s="183">
        <v>0</v>
      </c>
    </row>
    <row r="116" spans="1:12" s="159" customFormat="1" ht="45" customHeight="1" x14ac:dyDescent="0.25">
      <c r="A116" s="181">
        <v>1392</v>
      </c>
      <c r="B116" s="182" t="s">
        <v>146</v>
      </c>
      <c r="C116" s="181"/>
      <c r="D116" s="183">
        <v>0</v>
      </c>
      <c r="E116" s="183"/>
      <c r="F116" s="183">
        <v>0</v>
      </c>
      <c r="G116" s="183">
        <v>0</v>
      </c>
      <c r="H116" s="183"/>
      <c r="I116" s="183">
        <v>0</v>
      </c>
      <c r="J116" s="183">
        <v>0</v>
      </c>
      <c r="K116" s="183" t="s">
        <v>20</v>
      </c>
      <c r="L116" s="183">
        <v>0</v>
      </c>
    </row>
    <row r="117" spans="1:12" s="159" customFormat="1" ht="45" customHeight="1" x14ac:dyDescent="0.25">
      <c r="A117" s="181">
        <v>1393</v>
      </c>
      <c r="B117" s="182" t="s">
        <v>147</v>
      </c>
      <c r="C117" s="181"/>
      <c r="D117" s="183">
        <v>113700</v>
      </c>
      <c r="E117" s="183">
        <v>113700</v>
      </c>
      <c r="F117" s="183">
        <v>0</v>
      </c>
      <c r="G117" s="183">
        <v>113700</v>
      </c>
      <c r="H117" s="183">
        <v>113700</v>
      </c>
      <c r="I117" s="183">
        <v>0</v>
      </c>
      <c r="J117" s="183">
        <v>58920.835500000001</v>
      </c>
      <c r="K117" s="183">
        <v>58920.835500000001</v>
      </c>
      <c r="L117" s="183">
        <v>0</v>
      </c>
    </row>
  </sheetData>
  <mergeCells count="8">
    <mergeCell ref="D7:F7"/>
    <mergeCell ref="G7:I7"/>
    <mergeCell ref="J7:L7"/>
    <mergeCell ref="K6:L6"/>
    <mergeCell ref="A2:L2"/>
    <mergeCell ref="A3:K3"/>
    <mergeCell ref="A1:J1"/>
    <mergeCell ref="K1:L1"/>
  </mergeCells>
  <pageMargins left="0.11811023622047245" right="0.11811023622047245" top="0.23622047244094491" bottom="0.2362204724409449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Հատված 4</vt:lpstr>
      <vt:lpstr>Հատված 5</vt:lpstr>
      <vt:lpstr>Հատված 6</vt:lpstr>
      <vt:lpstr>Հատված 3</vt:lpstr>
      <vt:lpstr>Հատված 2</vt:lpstr>
      <vt:lpstr>Հատված 1</vt:lpstr>
      <vt:lpstr>'Հատված 1'!Заголовки_для_печати</vt:lpstr>
      <vt:lpstr>'Հատված 2'!Заголовки_для_печати</vt:lpstr>
      <vt:lpstr>'Հատված 3'!Заголовки_для_печати</vt:lpstr>
      <vt:lpstr>'Հատված 6'!Заголовки_для_печати</vt:lpstr>
      <vt:lpstr>'Հատված 1'!Область_печати</vt:lpstr>
      <vt:lpstr>'Հատված 4'!Область_печати</vt:lpstr>
      <vt:lpstr>'Հատված 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</cp:lastModifiedBy>
  <cp:lastPrinted>2023-07-06T13:57:38Z</cp:lastPrinted>
  <dcterms:created xsi:type="dcterms:W3CDTF">2023-07-04T05:46:32Z</dcterms:created>
  <dcterms:modified xsi:type="dcterms:W3CDTF">2023-07-06T13:57:41Z</dcterms:modified>
</cp:coreProperties>
</file>