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Sheet1 (2)" sheetId="1" r:id="rId1"/>
  </sheets>
  <calcPr calcId="124519"/>
</workbook>
</file>

<file path=xl/calcChain.xml><?xml version="1.0" encoding="utf-8"?>
<calcChain xmlns="http://schemas.openxmlformats.org/spreadsheetml/2006/main">
  <c r="E21" i="1"/>
  <c r="D21"/>
  <c r="I20"/>
  <c r="J20" s="1"/>
  <c r="I19"/>
  <c r="J19" s="1"/>
  <c r="K19" s="1"/>
  <c r="F18"/>
  <c r="F17"/>
  <c r="H16"/>
  <c r="F16"/>
  <c r="F15"/>
  <c r="H14"/>
  <c r="F14"/>
  <c r="F13"/>
  <c r="H12"/>
  <c r="F12"/>
  <c r="F11"/>
  <c r="H10"/>
  <c r="F10"/>
  <c r="F9"/>
  <c r="H8"/>
  <c r="F8"/>
  <c r="F21" s="1"/>
  <c r="I8" l="1"/>
  <c r="H9"/>
  <c r="I9" s="1"/>
  <c r="I10"/>
  <c r="J10" s="1"/>
  <c r="K10" s="1"/>
  <c r="H11"/>
  <c r="I11" s="1"/>
  <c r="I12"/>
  <c r="J12" s="1"/>
  <c r="K12" s="1"/>
  <c r="H13"/>
  <c r="I13" s="1"/>
  <c r="I14"/>
  <c r="J14" s="1"/>
  <c r="K14" s="1"/>
  <c r="H15"/>
  <c r="I15" s="1"/>
  <c r="I16"/>
  <c r="J16" s="1"/>
  <c r="K16" s="1"/>
  <c r="H17"/>
  <c r="J17" s="1"/>
  <c r="K17" s="1"/>
  <c r="H18"/>
  <c r="J18" s="1"/>
  <c r="K18" s="1"/>
  <c r="I21" l="1"/>
  <c r="H21"/>
  <c r="J8"/>
  <c r="J15"/>
  <c r="K15" s="1"/>
  <c r="J11"/>
  <c r="K11" s="1"/>
  <c r="J13"/>
  <c r="K13" s="1"/>
  <c r="J9"/>
  <c r="K9" s="1"/>
  <c r="J21" l="1"/>
  <c r="K8"/>
  <c r="K21" s="1"/>
</calcChain>
</file>

<file path=xl/sharedStrings.xml><?xml version="1.0" encoding="utf-8"?>
<sst xmlns="http://schemas.openxmlformats.org/spreadsheetml/2006/main" count="29" uniqueCount="27">
  <si>
    <t xml:space="preserve">Հավելված </t>
  </si>
  <si>
    <t>Աբովյան  համայնքի ավագանու
 2017 թվականի ապրիլի       - ի
 N         որոշման</t>
  </si>
  <si>
    <t>Ց ՈՒ Ց Ա Կ</t>
  </si>
  <si>
    <t xml:space="preserve">«Աբովյանի թատրոն» համայնքային ոչ առևտրային կազմակերպության   հաշվեկշռից  Աբովյան համայնքի հաշվեկշռում ընդգրկվող գույքի </t>
  </si>
  <si>
    <t>Հ/հ</t>
  </si>
  <si>
    <t>Գույքի անվանումը</t>
  </si>
  <si>
    <t>Ձեռք բերման տարեթիվ</t>
  </si>
  <si>
    <t>Քանակը</t>
  </si>
  <si>
    <t xml:space="preserve">Գինը (դրամ) </t>
  </si>
  <si>
    <t>Գումարը (դրամ)</t>
  </si>
  <si>
    <t xml:space="preserve">2016 թվականի  համար հաշվարկված մաշվածության % </t>
  </si>
  <si>
    <t>2015 թվականի մաշվածություն</t>
  </si>
  <si>
    <t>2016
 թվականի մաշվածություն (դրամ)</t>
  </si>
  <si>
    <t>Մնացորդային արժեք 
(դրամ)</t>
  </si>
  <si>
    <t>Ընդամենը գումար</t>
  </si>
  <si>
    <t>Բեմի վարագույր   16*7,5</t>
  </si>
  <si>
    <t>Բեմի վարագույր  45*2,5</t>
  </si>
  <si>
    <t>Բեմի վարագույր   7,5*1,5</t>
  </si>
  <si>
    <t>Համակարգիչ «Պենտիում-IV» MEC 
 կոմպլեկտ</t>
  </si>
  <si>
    <t>Տպիչ «CANON LBP 2900»</t>
  </si>
  <si>
    <t>Խոսափող-ստուդիայի SKMG FAOO</t>
  </si>
  <si>
    <t>Ձայնային ֆիլտր էֆեկտոր</t>
  </si>
  <si>
    <t>Լոբզիկ էլեկտրական</t>
  </si>
  <si>
    <t>Մուտքի ցուցանակ</t>
  </si>
  <si>
    <t>Լուսանկարչական ապարատ՝Canon</t>
  </si>
  <si>
    <t>Ալյումինե ցուցափեղկեր</t>
  </si>
  <si>
    <t>ԸՆԴԱՄԵՆԸ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</si>
</sst>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GHEA Grapalat"/>
      <family val="3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A24" sqref="A24:XFD24"/>
    </sheetView>
  </sheetViews>
  <sheetFormatPr defaultRowHeight="15"/>
  <cols>
    <col min="1" max="1" width="6.140625" style="16" customWidth="1"/>
    <col min="2" max="2" width="23.140625" style="15" customWidth="1"/>
    <col min="3" max="3" width="7.5703125" style="15" customWidth="1"/>
    <col min="4" max="4" width="6.85546875" style="15" customWidth="1"/>
    <col min="5" max="6" width="9.140625" style="15"/>
    <col min="7" max="7" width="17" style="16" hidden="1" customWidth="1"/>
    <col min="8" max="8" width="16.28515625" style="16" hidden="1" customWidth="1"/>
    <col min="9" max="9" width="15.140625" style="16" customWidth="1"/>
    <col min="10" max="10" width="14.28515625" style="15" customWidth="1"/>
    <col min="11" max="11" width="11.140625" style="15" hidden="1" customWidth="1"/>
    <col min="12" max="16384" width="9.140625" style="15"/>
  </cols>
  <sheetData>
    <row r="1" spans="1:12" s="1" customFormat="1" ht="13.5" customHeight="1">
      <c r="C1" s="2"/>
      <c r="D1" s="2"/>
      <c r="E1" s="2"/>
      <c r="F1" s="3" t="s">
        <v>0</v>
      </c>
      <c r="G1" s="3"/>
      <c r="H1" s="3"/>
      <c r="I1" s="3"/>
      <c r="J1" s="3"/>
    </row>
    <row r="2" spans="1:12" s="1" customFormat="1" ht="45" customHeight="1">
      <c r="C2" s="2"/>
      <c r="D2" s="2"/>
      <c r="E2" s="2"/>
      <c r="F2" s="3" t="s">
        <v>1</v>
      </c>
      <c r="G2" s="3"/>
      <c r="H2" s="3"/>
      <c r="I2" s="3"/>
      <c r="J2" s="3"/>
    </row>
    <row r="3" spans="1:12" s="1" customFormat="1" ht="18.75" customHeight="1">
      <c r="C3" s="2"/>
      <c r="D3" s="2"/>
      <c r="E3" s="2"/>
      <c r="F3" s="2"/>
      <c r="G3" s="2"/>
      <c r="H3" s="2"/>
      <c r="I3" s="2"/>
    </row>
    <row r="4" spans="1:12" s="1" customFormat="1" ht="21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2" s="1" customFormat="1" ht="34.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</row>
    <row r="7" spans="1:12" s="8" customFormat="1" ht="78.75" customHeight="1">
      <c r="A7" s="5" t="s">
        <v>4</v>
      </c>
      <c r="B7" s="6" t="s">
        <v>5</v>
      </c>
      <c r="C7" s="7" t="s">
        <v>6</v>
      </c>
      <c r="D7" s="7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2" ht="30" customHeight="1">
      <c r="A8" s="9">
        <v>1</v>
      </c>
      <c r="B8" s="10" t="s">
        <v>15</v>
      </c>
      <c r="C8" s="9"/>
      <c r="D8" s="9">
        <v>1</v>
      </c>
      <c r="E8" s="11">
        <v>311000</v>
      </c>
      <c r="F8" s="11">
        <f>+D8*E8</f>
        <v>311000</v>
      </c>
      <c r="G8" s="12">
        <v>0.15</v>
      </c>
      <c r="H8" s="11">
        <f>+F8*G8</f>
        <v>46650</v>
      </c>
      <c r="I8" s="11">
        <f>+H8</f>
        <v>46650</v>
      </c>
      <c r="J8" s="11">
        <f>+F8-H8-I8</f>
        <v>217700</v>
      </c>
      <c r="K8" s="13">
        <f>+J8*D8</f>
        <v>217700</v>
      </c>
      <c r="L8" s="14"/>
    </row>
    <row r="9" spans="1:12" ht="30" customHeight="1">
      <c r="A9" s="9">
        <v>2</v>
      </c>
      <c r="B9" s="10" t="s">
        <v>15</v>
      </c>
      <c r="C9" s="9"/>
      <c r="D9" s="9">
        <v>1</v>
      </c>
      <c r="E9" s="11">
        <v>311000</v>
      </c>
      <c r="F9" s="11">
        <f t="shared" ref="F9:F18" si="0">+D9*E9</f>
        <v>311000</v>
      </c>
      <c r="G9" s="12">
        <v>0.15</v>
      </c>
      <c r="H9" s="11">
        <f t="shared" ref="H9:H18" si="1">+F9*G9</f>
        <v>46650</v>
      </c>
      <c r="I9" s="11">
        <f t="shared" ref="I9:I16" si="2">+H9</f>
        <v>46650</v>
      </c>
      <c r="J9" s="11">
        <f t="shared" ref="J9:J20" si="3">+F9-H9-I9</f>
        <v>217700</v>
      </c>
      <c r="K9" s="13">
        <f t="shared" ref="K9:K19" si="4">+J9*D9</f>
        <v>217700</v>
      </c>
      <c r="L9" s="14"/>
    </row>
    <row r="10" spans="1:12" ht="30" customHeight="1">
      <c r="A10" s="9">
        <v>3</v>
      </c>
      <c r="B10" s="10" t="s">
        <v>16</v>
      </c>
      <c r="C10" s="9"/>
      <c r="D10" s="9">
        <v>1</v>
      </c>
      <c r="E10" s="11">
        <v>291500</v>
      </c>
      <c r="F10" s="11">
        <f t="shared" si="0"/>
        <v>291500</v>
      </c>
      <c r="G10" s="12">
        <v>0.15</v>
      </c>
      <c r="H10" s="11">
        <f t="shared" si="1"/>
        <v>43725</v>
      </c>
      <c r="I10" s="11">
        <f t="shared" si="2"/>
        <v>43725</v>
      </c>
      <c r="J10" s="11">
        <f t="shared" si="3"/>
        <v>204050</v>
      </c>
      <c r="K10" s="13">
        <f t="shared" si="4"/>
        <v>204050</v>
      </c>
      <c r="L10" s="14"/>
    </row>
    <row r="11" spans="1:12" ht="30" customHeight="1">
      <c r="A11" s="9">
        <v>4</v>
      </c>
      <c r="B11" s="10" t="s">
        <v>17</v>
      </c>
      <c r="C11" s="9"/>
      <c r="D11" s="9">
        <v>1</v>
      </c>
      <c r="E11" s="11">
        <v>29150</v>
      </c>
      <c r="F11" s="11">
        <f t="shared" si="0"/>
        <v>29150</v>
      </c>
      <c r="G11" s="12">
        <v>0.15</v>
      </c>
      <c r="H11" s="11">
        <f t="shared" si="1"/>
        <v>4372.5</v>
      </c>
      <c r="I11" s="11">
        <f t="shared" si="2"/>
        <v>4372.5</v>
      </c>
      <c r="J11" s="11">
        <f t="shared" si="3"/>
        <v>20405</v>
      </c>
      <c r="K11" s="13">
        <f t="shared" si="4"/>
        <v>20405</v>
      </c>
      <c r="L11" s="14"/>
    </row>
    <row r="12" spans="1:12" ht="30" customHeight="1">
      <c r="A12" s="9">
        <v>5</v>
      </c>
      <c r="B12" s="10" t="s">
        <v>17</v>
      </c>
      <c r="C12" s="9"/>
      <c r="D12" s="9">
        <v>1</v>
      </c>
      <c r="E12" s="11">
        <v>29150</v>
      </c>
      <c r="F12" s="11">
        <f t="shared" si="0"/>
        <v>29150</v>
      </c>
      <c r="G12" s="12">
        <v>0.15</v>
      </c>
      <c r="H12" s="11">
        <f t="shared" si="1"/>
        <v>4372.5</v>
      </c>
      <c r="I12" s="11">
        <f t="shared" si="2"/>
        <v>4372.5</v>
      </c>
      <c r="J12" s="11">
        <f t="shared" si="3"/>
        <v>20405</v>
      </c>
      <c r="K12" s="13">
        <f t="shared" si="4"/>
        <v>20405</v>
      </c>
      <c r="L12" s="14"/>
    </row>
    <row r="13" spans="1:12" ht="45">
      <c r="A13" s="9">
        <v>6</v>
      </c>
      <c r="B13" s="10" t="s">
        <v>18</v>
      </c>
      <c r="C13" s="9"/>
      <c r="D13" s="9">
        <v>1</v>
      </c>
      <c r="E13" s="11">
        <v>292230</v>
      </c>
      <c r="F13" s="11">
        <f t="shared" si="0"/>
        <v>292230</v>
      </c>
      <c r="G13" s="12">
        <v>0.3</v>
      </c>
      <c r="H13" s="11">
        <f t="shared" si="1"/>
        <v>87669</v>
      </c>
      <c r="I13" s="11">
        <f t="shared" si="2"/>
        <v>87669</v>
      </c>
      <c r="J13" s="11">
        <f t="shared" si="3"/>
        <v>116892</v>
      </c>
      <c r="K13" s="13">
        <f t="shared" si="4"/>
        <v>116892</v>
      </c>
      <c r="L13" s="14"/>
    </row>
    <row r="14" spans="1:12" ht="30" customHeight="1">
      <c r="A14" s="9">
        <v>7</v>
      </c>
      <c r="B14" s="10" t="s">
        <v>19</v>
      </c>
      <c r="C14" s="9"/>
      <c r="D14" s="9">
        <v>1</v>
      </c>
      <c r="E14" s="11">
        <v>66850</v>
      </c>
      <c r="F14" s="11">
        <f t="shared" si="0"/>
        <v>66850</v>
      </c>
      <c r="G14" s="12">
        <v>0.3</v>
      </c>
      <c r="H14" s="11">
        <f t="shared" si="1"/>
        <v>20055</v>
      </c>
      <c r="I14" s="11">
        <f t="shared" si="2"/>
        <v>20055</v>
      </c>
      <c r="J14" s="11">
        <f t="shared" si="3"/>
        <v>26740</v>
      </c>
      <c r="K14" s="13">
        <f t="shared" si="4"/>
        <v>26740</v>
      </c>
      <c r="L14" s="14"/>
    </row>
    <row r="15" spans="1:12" ht="30" customHeight="1">
      <c r="A15" s="9">
        <v>8</v>
      </c>
      <c r="B15" s="10" t="s">
        <v>20</v>
      </c>
      <c r="C15" s="9"/>
      <c r="D15" s="9">
        <v>1</v>
      </c>
      <c r="E15" s="11">
        <v>112000</v>
      </c>
      <c r="F15" s="11">
        <f t="shared" si="0"/>
        <v>112000</v>
      </c>
      <c r="G15" s="12">
        <v>0.15</v>
      </c>
      <c r="H15" s="11">
        <f t="shared" si="1"/>
        <v>16800</v>
      </c>
      <c r="I15" s="11">
        <f t="shared" si="2"/>
        <v>16800</v>
      </c>
      <c r="J15" s="11">
        <f t="shared" si="3"/>
        <v>78400</v>
      </c>
      <c r="K15" s="13">
        <f t="shared" si="4"/>
        <v>78400</v>
      </c>
      <c r="L15" s="14"/>
    </row>
    <row r="16" spans="1:12" ht="30" customHeight="1">
      <c r="A16" s="9">
        <v>9</v>
      </c>
      <c r="B16" s="10" t="s">
        <v>21</v>
      </c>
      <c r="C16" s="9"/>
      <c r="D16" s="9">
        <v>1</v>
      </c>
      <c r="E16" s="11">
        <v>18500</v>
      </c>
      <c r="F16" s="11">
        <f t="shared" si="0"/>
        <v>18500</v>
      </c>
      <c r="G16" s="12">
        <v>0.15</v>
      </c>
      <c r="H16" s="11">
        <f t="shared" si="1"/>
        <v>2775</v>
      </c>
      <c r="I16" s="11">
        <f t="shared" si="2"/>
        <v>2775</v>
      </c>
      <c r="J16" s="11">
        <f t="shared" si="3"/>
        <v>12950</v>
      </c>
      <c r="K16" s="13">
        <f t="shared" si="4"/>
        <v>12950</v>
      </c>
      <c r="L16" s="14"/>
    </row>
    <row r="17" spans="1:13" ht="30" customHeight="1">
      <c r="A17" s="9">
        <v>10</v>
      </c>
      <c r="B17" s="10" t="s">
        <v>22</v>
      </c>
      <c r="C17" s="9">
        <v>2015</v>
      </c>
      <c r="D17" s="9">
        <v>1</v>
      </c>
      <c r="E17" s="11">
        <v>27000</v>
      </c>
      <c r="F17" s="11">
        <f t="shared" si="0"/>
        <v>27000</v>
      </c>
      <c r="G17" s="12">
        <v>1</v>
      </c>
      <c r="H17" s="11">
        <f t="shared" si="1"/>
        <v>27000</v>
      </c>
      <c r="I17" s="11">
        <v>0</v>
      </c>
      <c r="J17" s="11">
        <f t="shared" si="3"/>
        <v>0</v>
      </c>
      <c r="K17" s="13">
        <f t="shared" si="4"/>
        <v>0</v>
      </c>
      <c r="L17" s="14"/>
    </row>
    <row r="18" spans="1:13" ht="30" customHeight="1">
      <c r="A18" s="9">
        <v>11</v>
      </c>
      <c r="B18" s="10" t="s">
        <v>23</v>
      </c>
      <c r="C18" s="9">
        <v>2015</v>
      </c>
      <c r="D18" s="9">
        <v>2</v>
      </c>
      <c r="E18" s="11">
        <v>16000</v>
      </c>
      <c r="F18" s="11">
        <f t="shared" si="0"/>
        <v>32000</v>
      </c>
      <c r="G18" s="12">
        <v>1</v>
      </c>
      <c r="H18" s="11">
        <f t="shared" si="1"/>
        <v>32000</v>
      </c>
      <c r="I18" s="11">
        <v>0</v>
      </c>
      <c r="J18" s="11">
        <f t="shared" si="3"/>
        <v>0</v>
      </c>
      <c r="K18" s="13">
        <f t="shared" si="4"/>
        <v>0</v>
      </c>
      <c r="L18" s="14"/>
    </row>
    <row r="19" spans="1:13" ht="30" customHeight="1">
      <c r="A19" s="9">
        <v>12</v>
      </c>
      <c r="B19" s="10" t="s">
        <v>24</v>
      </c>
      <c r="C19" s="9">
        <v>2016</v>
      </c>
      <c r="D19" s="9">
        <v>1</v>
      </c>
      <c r="E19" s="11">
        <v>165000</v>
      </c>
      <c r="F19" s="11">
        <v>165000</v>
      </c>
      <c r="G19" s="12">
        <v>2.5000000000000001E-2</v>
      </c>
      <c r="H19" s="11"/>
      <c r="I19" s="11">
        <f>+F19*G19</f>
        <v>4125</v>
      </c>
      <c r="J19" s="11">
        <f t="shared" si="3"/>
        <v>160875</v>
      </c>
      <c r="K19" s="13">
        <f t="shared" si="4"/>
        <v>160875</v>
      </c>
      <c r="L19" s="14"/>
    </row>
    <row r="20" spans="1:13" ht="30" customHeight="1">
      <c r="A20" s="9">
        <v>13</v>
      </c>
      <c r="B20" s="10" t="s">
        <v>25</v>
      </c>
      <c r="C20" s="9">
        <v>2016</v>
      </c>
      <c r="D20" s="9">
        <v>2</v>
      </c>
      <c r="E20" s="11">
        <v>55000</v>
      </c>
      <c r="F20" s="11">
        <v>110000</v>
      </c>
      <c r="G20" s="12">
        <v>8.7499999999999994E-2</v>
      </c>
      <c r="H20" s="11"/>
      <c r="I20" s="11">
        <f>+F20*G20</f>
        <v>9625</v>
      </c>
      <c r="J20" s="11">
        <f t="shared" si="3"/>
        <v>100375</v>
      </c>
      <c r="K20" s="13"/>
      <c r="L20" s="14"/>
    </row>
    <row r="21" spans="1:13" ht="21.75" customHeight="1">
      <c r="A21" s="9"/>
      <c r="B21" s="10" t="s">
        <v>26</v>
      </c>
      <c r="C21" s="9"/>
      <c r="D21" s="9">
        <f>SUM(D8:D20)</f>
        <v>15</v>
      </c>
      <c r="E21" s="11">
        <f t="shared" ref="E21:F21" si="5">SUM(E8:E20)</f>
        <v>1724380</v>
      </c>
      <c r="F21" s="11">
        <f t="shared" si="5"/>
        <v>1795380</v>
      </c>
      <c r="G21" s="11"/>
      <c r="H21" s="11">
        <f>SUM(H8:H18)</f>
        <v>332069</v>
      </c>
      <c r="I21" s="11">
        <f>SUM(I8:I20)</f>
        <v>286819</v>
      </c>
      <c r="J21" s="11">
        <f>SUM(J8:J20)</f>
        <v>1176492</v>
      </c>
      <c r="K21" s="13">
        <f>SUM(K8:K17)</f>
        <v>915242</v>
      </c>
      <c r="L21" s="14"/>
    </row>
    <row r="22" spans="1:13">
      <c r="J22" s="14"/>
      <c r="L22" s="14"/>
    </row>
    <row r="24" spans="1:13">
      <c r="L24" s="14"/>
    </row>
    <row r="27" spans="1:13">
      <c r="M27" s="14"/>
    </row>
    <row r="28" spans="1:13">
      <c r="G28" s="17"/>
    </row>
    <row r="30" spans="1:13">
      <c r="I30" s="17"/>
    </row>
  </sheetData>
  <mergeCells count="4">
    <mergeCell ref="F1:J1"/>
    <mergeCell ref="F2:J2"/>
    <mergeCell ref="A4:I4"/>
    <mergeCell ref="A5:J5"/>
  </mergeCells>
  <pageMargins left="0.78740157480314965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dcterms:created xsi:type="dcterms:W3CDTF">2017-04-13T10:48:59Z</dcterms:created>
  <dcterms:modified xsi:type="dcterms:W3CDTF">2017-04-13T10:49:24Z</dcterms:modified>
</cp:coreProperties>
</file>