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6"/>
  </bookViews>
  <sheets>
    <sheet name="Sheet1" sheetId="1" r:id="rId1"/>
    <sheet name="Հատված 1" sheetId="2" r:id="rId2"/>
    <sheet name="Հատված 2 " sheetId="3" r:id="rId3"/>
    <sheet name="Հատված 3 " sheetId="4" r:id="rId4"/>
    <sheet name="հատված 4 " sheetId="5" r:id="rId5"/>
    <sheet name="ՀԱՏՎԱԾ 5" sheetId="6" r:id="rId6"/>
    <sheet name="հԱՏՎԱԾ 6" sheetId="7" r:id="rId7"/>
    <sheet name="Sheet8" sheetId="8" r:id="rId8"/>
  </sheets>
  <definedNames>
    <definedName name="_xlnm.Print_Area" localSheetId="1">'Հատված 1'!$A$1:$AD$76</definedName>
    <definedName name="_xlnm.Print_Area" localSheetId="2">'Հատված 2 '!$A$1:$W$68</definedName>
    <definedName name="_xlnm.Print_Area" localSheetId="3">'Հատված 3 '!$A$1:$U$114</definedName>
    <definedName name="_xlnm.Print_Area" localSheetId="4">'հատված 4 '!$A$1:$U$10</definedName>
    <definedName name="_xlnm.Print_Area" localSheetId="5">'ՀԱՏՎԱԾ 5'!$A$1:$U$22</definedName>
    <definedName name="_xlnm.Print_Area" localSheetId="6">'հԱՏՎԱԾ 6'!$A$1:$X$148</definedName>
    <definedName name="_xlnm.Print_Titles" localSheetId="1">'Հատված 1'!$10:$10</definedName>
    <definedName name="_xlnm.Print_Titles" localSheetId="2">'Հատված 2 '!$10:$10</definedName>
    <definedName name="_xlnm.Print_Titles" localSheetId="3">'Հատված 3 '!$11:$11</definedName>
    <definedName name="_xlnm.Print_Titles" localSheetId="6">'հԱՏՎԱԾ 6'!$9:$9</definedName>
  </definedNames>
  <calcPr fullCalcOnLoad="1"/>
</workbook>
</file>

<file path=xl/sharedStrings.xml><?xml version="1.0" encoding="utf-8"?>
<sst xmlns="http://schemas.openxmlformats.org/spreadsheetml/2006/main" count="1906" uniqueCount="682">
  <si>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</si>
  <si>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</si>
  <si>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1300-րդ և 1390-րդ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1392-րդ տողի 6-րդ, 9-րդ, 12-րդ սյունակներում նշված գումարների չափով: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գումարներն արտացոլվում են Համայնքի բյուջեի եկամուտների կատարման վերաբերյալ հաշվետվության աղյուսակի 1111-րդ, 1112-րդ և 1121-րդ տողերում արտահայտվող գումարների կազմում` ըստ պատկանելության, եթե այդ տույժերն ու տուգանքները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տողում` որպես այլ հարկային եկամուտներ:
2. Համայնքի բյուջեի գործառական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սյունակներում ներառված ցուցանիշների հանրագումարները պետք է գերազանցեն համապատասխանաբար նշված տողերի 6-րդ, 9-րդ, 12-րդ սյունակում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2000-րդ տողի սյունակներում արտացոլված ցուցանիշները համապատասխանաբար պետք է հավասար լինեն Համայնքի բյուջեի տնտեսագիտական դասակարգմամբ ծախսերի կատարման վերաբերյալ հաշվետվության 4000-րդ տողի սյունակներում արտացոլված ցուցանիշներին:
3. Համայնքի բյուջեի տնտեսագիտական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4000-րդ տողի սյունակներում արտացոլված ցուցանիշները համապատասխանաբար պետք է հավասար լինեն Համայնքի բյուջեի գործառական դասակարգմամբ ծախսերի կատարման վերաբերյալ հաշվետվության 2000-րդ տողի սյունակներում արտացոլված ցուցանիշներին.
Ոչ ֆինանսական ակտիվների իրացումից մուտքերին վերաբերող տողերում (6000-րդ տողից 6440-րդը) ցուցանիշները պետք է ներկայացվեն բացասական նշանով:
4. Համայնքի բյուջեի հավելուրդի կամ պակասուրդի (դեֆիցիտի) կատարման վերաբերյալ հաշվետվության. 
8000-րդ տողի սյունակներում լրացվող ցուցանիշները պետք է հավասար լինեն Համայնքի բյուջեի եկամուտների կատարման վերաբերյալ հաշվետվության 1000-րդ տողի համապատասխան սյունակներում նշված ցուցանիշներին և Համայնքի բյուջեի գործառական դասակարգմամբ ծախսերի կատարման վերաբերյալ հաշվետվության 2000-րդ (կամ Համայնքի բյուջեի տնտեսագիտական դասակարգմամբ ծախսերի կատարման վերաբերյալ հաշվետվության 4000-րդ) տողի համապատասխան սյունակներում նշված ցուցանիշների միջև տարբերությանը: Հավելուրդը ներկայացվում է դրական նշանով, իսկ դեֆիցիտը (պակասուրդը)՝ բացասական նշանով:
5. Համայնքի բյուջեի հավելուրդի օգտագործման ուղղությունների կամ դեֆիցիտի (պակասուրդի) ֆինանսավորման աղբյուրների կատարման վերաբերյալ հաշվետվության.
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
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8113-րդ, 8130-րդ, 8131-րդ, 8132-րդ, 8150-րդ, 8151-րդ, 8152-րդ, 8164-րդ, 8172-րդ, 8198-րդ, 8213-րդ, 8230-րդ և 8250-րդ տողերում ցուցանիշները ներկայացվում են բացասական նշանով:
ներկայացնելու և հաստատելու համար:</t>
  </si>
  <si>
    <t xml:space="preserve">Հ Ա Շ Վ Ե Տ Վ ՈՒ Թ Յ ՈՒ Ն </t>
  </si>
  <si>
    <t>ՀԱՄԱՅՆՔԱՅԻՆ ԲՅՈՒՋԵԻ ԿԱՏԱՐՄԱՆ ՎԵՐԱԲԵՐՅԱԼ</t>
  </si>
  <si>
    <t>(01/01/2018թ. - 31/03/2018թ. ժամանակահատվածի համար)</t>
  </si>
  <si>
    <t>1. Համայնքի անվանումը</t>
  </si>
  <si>
    <t>ԱԲՈՎՅԱՆ  ՔԱՂԱՔԱՅԻՆ ՀԱՄԱՅՆՔԻ</t>
  </si>
  <si>
    <t xml:space="preserve">2. Փոստային հասցե </t>
  </si>
  <si>
    <t>2201</t>
  </si>
  <si>
    <t xml:space="preserve">3. Համայնքային տեղաբաշխման մարզը և համայնքի կոդը ըստ բյուջետային ծախսերի տարածքային դասակարգման` </t>
  </si>
  <si>
    <t>ԿՈՏԱՅՔ,  51</t>
  </si>
  <si>
    <t>4. Համայնքին սպասարկող Գանձապետական ստորաբա-
ժանման անվանումը</t>
  </si>
  <si>
    <t>5. Համայնքի` Գանձապետական ստորաբաժանումում հաշվառման համարը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</si>
  <si>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</si>
  <si>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</si>
  <si>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</si>
  <si>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</si>
  <si>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ԳԵՎՈՐԳՅԱՆ ՎԱՀԱԳՆ ԺԻՐԱՅՐԻ</t>
  </si>
  <si>
    <t>«_____»_______________20        թ.</t>
  </si>
  <si>
    <t xml:space="preserve">ՀԱՄԱՅՆՔԻ ՂԵԿԱՎԱՐ`  </t>
  </si>
  <si>
    <t>(Ա. Ա. Հ.)</t>
  </si>
  <si>
    <t>Կ. Տ.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</si>
  <si>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</si>
  <si>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</si>
  <si>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</si>
  <si>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</si>
  <si>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</si>
  <si>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</si>
  <si>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</si>
  <si>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</si>
  <si>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</si>
  <si>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</si>
  <si>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</si>
  <si>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</si>
  <si>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</si>
  <si>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</si>
  <si>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</si>
  <si>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</si>
  <si>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</si>
  <si>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</si>
  <si>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</si>
  <si>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</si>
  <si>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</si>
  <si>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</si>
  <si>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</si>
  <si>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</si>
  <si>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</si>
  <si>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</si>
  <si>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</si>
  <si>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</si>
  <si>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</si>
  <si>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</si>
  <si>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</si>
  <si>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</si>
  <si>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</si>
  <si>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</si>
  <si>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</si>
  <si>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</si>
  <si>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</si>
  <si>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</si>
  <si>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</si>
  <si>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</si>
  <si>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</si>
  <si>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</si>
  <si>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</si>
  <si>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</si>
  <si>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</si>
  <si>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</si>
  <si>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</si>
  <si>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</si>
  <si>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</si>
  <si>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</si>
  <si>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</si>
  <si>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</si>
  <si>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</si>
  <si>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</si>
  <si>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</si>
  <si>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</si>
  <si>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</si>
  <si>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</si>
  <si>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</si>
  <si>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</si>
  <si>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</si>
  <si>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</si>
  <si>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</si>
  <si>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</si>
  <si>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</si>
  <si>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</si>
  <si>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</si>
  <si>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</si>
  <si>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</si>
  <si>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</si>
  <si>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</si>
  <si>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</si>
  <si>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</si>
  <si>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</si>
  <si>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Ավտոկայանատեղի համար</t>
  </si>
  <si>
    <t>1147</t>
  </si>
  <si>
    <t>խ) Խանութներում, կրպակներում տեխնիկական հեղուկների վաճառքի թույլտվություն</t>
  </si>
  <si>
    <t>1148</t>
  </si>
  <si>
    <t>Համայնքի տարածքում հանրային սննդի կազմակերպման և իրացման թույլտվության համար</t>
  </si>
  <si>
    <t>1149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</si>
  <si>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</si>
  <si>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</si>
  <si>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</si>
  <si>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</si>
  <si>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</si>
  <si>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</si>
  <si>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</si>
  <si>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</si>
  <si>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</si>
  <si>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7161</t>
  </si>
  <si>
    <t>1200</t>
  </si>
  <si>
    <t>7300</t>
  </si>
  <si>
    <t>1210</t>
  </si>
  <si>
    <t>7311</t>
  </si>
  <si>
    <t>1220</t>
  </si>
  <si>
    <t>7312</t>
  </si>
  <si>
    <t>1230</t>
  </si>
  <si>
    <t>7321</t>
  </si>
  <si>
    <t>1240</t>
  </si>
  <si>
    <t>7322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</si>
  <si>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</si>
  <si>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</si>
  <si>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</si>
  <si>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</si>
  <si>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</si>
  <si>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</si>
  <si>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</si>
  <si>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</si>
  <si>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</si>
  <si>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</t>
  </si>
  <si>
    <t>1260</t>
  </si>
  <si>
    <t>7332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</si>
  <si>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</si>
  <si>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</si>
  <si>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</si>
  <si>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</si>
  <si>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</si>
  <si>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</si>
  <si>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1320</t>
  </si>
  <si>
    <t>3.2 Շահաբաժիններ, այդ թվում`</t>
  </si>
  <si>
    <t>7412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</si>
  <si>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</si>
  <si>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</si>
  <si>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</si>
  <si>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</si>
  <si>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</si>
  <si>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</si>
  <si>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</si>
  <si>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</si>
  <si>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</si>
  <si>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</si>
  <si>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</si>
  <si>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</si>
  <si>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</si>
  <si>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</si>
  <si>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1350</t>
  </si>
  <si>
    <t>7422</t>
  </si>
  <si>
    <t>1351</t>
  </si>
  <si>
    <t>Տեղական վճարներ</t>
  </si>
  <si>
    <t>1351Բ</t>
  </si>
  <si>
    <t>1351Գ</t>
  </si>
  <si>
    <t>1351Դ</t>
  </si>
  <si>
    <t>1351Ե</t>
  </si>
  <si>
    <t>- նախադպրոցական հիմնարկների համայնքի կողմից մատուցված ծառայությունների դիմաց փոխհատուցման գումար, որից՝</t>
  </si>
  <si>
    <t>1351Զ</t>
  </si>
  <si>
    <t>- արտադպրոցական հիմնարկների համայնքի կողմից մատուցված ծառայությունների դիմաց փոխհատուցման գումար, որից՝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</si>
  <si>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</si>
  <si>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</si>
  <si>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</si>
  <si>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</si>
  <si>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</si>
  <si>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</si>
  <si>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</si>
  <si>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1370</t>
  </si>
  <si>
    <t>7441</t>
  </si>
  <si>
    <t>1380</t>
  </si>
  <si>
    <t>7442</t>
  </si>
  <si>
    <t>1390</t>
  </si>
  <si>
    <t>7451</t>
  </si>
  <si>
    <t>Օրենքով և իրավական այլ ակտերով սահմանված` համայնքի բյուջեի մուտքագրման ենթակա այլ եկամուտներ</t>
  </si>
  <si>
    <t>X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</si>
  <si>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</si>
  <si>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</si>
  <si>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</si>
  <si>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</si>
  <si>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</si>
  <si>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</si>
  <si>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</si>
  <si>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</si>
  <si>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</si>
  <si>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</si>
  <si>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</si>
  <si>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</si>
  <si>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</si>
  <si>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</si>
  <si>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</si>
  <si>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</si>
  <si>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</si>
  <si>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</si>
  <si>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</si>
  <si>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</si>
  <si>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</si>
  <si>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2130 </t>
  </si>
  <si>
    <t>Ընդհանուր բնույթի ծառայություններ, որից`</t>
  </si>
  <si>
    <t xml:space="preserve">2133 </t>
  </si>
  <si>
    <t>Ընդհանուր բնույթի այլ ծառայություններ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</si>
  <si>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</si>
  <si>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</si>
  <si>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</si>
  <si>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</si>
  <si>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2200 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</si>
  <si>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</si>
  <si>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</si>
  <si>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</si>
  <si>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</si>
  <si>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</si>
  <si>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</si>
  <si>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</si>
  <si>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</si>
  <si>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</si>
  <si>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</si>
  <si>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</si>
  <si>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</si>
  <si>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</si>
  <si>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</si>
  <si>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</si>
  <si>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</si>
  <si>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</si>
  <si>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2400 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</si>
  <si>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</si>
  <si>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</si>
  <si>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</si>
  <si>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</si>
  <si>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</si>
  <si>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</si>
  <si>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</si>
  <si>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</si>
  <si>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</si>
  <si>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 xml:space="preserve">2510 </t>
  </si>
  <si>
    <t>Աղբահանում, որից`</t>
  </si>
  <si>
    <t xml:space="preserve">2511 </t>
  </si>
  <si>
    <t>Աղբահանում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</si>
  <si>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</si>
  <si>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</si>
  <si>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</si>
  <si>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</si>
  <si>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</si>
  <si>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</si>
  <si>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</si>
  <si>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</si>
  <si>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</si>
  <si>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</si>
  <si>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</si>
  <si>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</si>
  <si>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</si>
  <si>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</si>
  <si>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2700 </t>
  </si>
  <si>
    <t xml:space="preserve">2800 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</si>
  <si>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</si>
  <si>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</si>
  <si>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</si>
  <si>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</si>
  <si>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</si>
  <si>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</si>
  <si>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</si>
  <si>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</si>
  <si>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2824 </t>
  </si>
  <si>
    <t>Այլ մշակութային կազմակերպություններ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</si>
  <si>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</si>
  <si>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</si>
  <si>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</si>
  <si>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</si>
  <si>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</si>
  <si>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</si>
  <si>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</si>
  <si>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</si>
  <si>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2842 </t>
  </si>
  <si>
    <t>Քաղաքական կուսակցություններ, հասարակական կազմակերպություններ, արհմիություններ</t>
  </si>
  <si>
    <t xml:space="preserve">2900 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</si>
  <si>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</si>
  <si>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</si>
  <si>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</si>
  <si>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</si>
  <si>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</si>
  <si>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</si>
  <si>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</si>
  <si>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</si>
  <si>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</si>
  <si>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</si>
  <si>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</si>
  <si>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</si>
  <si>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</si>
  <si>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</si>
  <si>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3000 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</si>
  <si>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</si>
  <si>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</si>
  <si>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</si>
  <si>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</si>
  <si>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</si>
  <si>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</si>
  <si>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</si>
  <si>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</si>
  <si>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</si>
  <si>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</si>
  <si>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</si>
  <si>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</si>
  <si>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</si>
  <si>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</si>
  <si>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</si>
  <si>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</si>
  <si>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</si>
  <si>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</si>
  <si>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</si>
  <si>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</si>
  <si>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</si>
  <si>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</si>
  <si>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4110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</si>
  <si>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</si>
  <si>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</si>
  <si>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</si>
  <si>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</si>
  <si>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</si>
  <si>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</si>
  <si>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</si>
  <si>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4200</t>
  </si>
  <si>
    <t>4210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</si>
  <si>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</si>
  <si>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</si>
  <si>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</si>
  <si>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</si>
  <si>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</si>
  <si>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</si>
  <si>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</si>
  <si>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</si>
  <si>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</si>
  <si>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</si>
  <si>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</si>
  <si>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</si>
  <si>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</si>
  <si>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</si>
  <si>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</si>
  <si>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</si>
  <si>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</si>
  <si>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</si>
  <si>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</si>
  <si>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</si>
  <si>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4230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</si>
  <si>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</si>
  <si>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</si>
  <si>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</si>
  <si>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</si>
  <si>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</si>
  <si>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</si>
  <si>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</si>
  <si>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</si>
  <si>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</si>
  <si>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</si>
  <si>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</si>
  <si>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</si>
  <si>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</si>
  <si>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</si>
  <si>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</si>
  <si>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</si>
  <si>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</si>
  <si>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</si>
  <si>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</si>
  <si>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</si>
  <si>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</si>
  <si>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</si>
  <si>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</si>
  <si>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</si>
  <si>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</si>
  <si>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</si>
  <si>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</si>
  <si>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</si>
  <si>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</si>
  <si>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</si>
  <si>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</si>
  <si>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</si>
  <si>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</si>
  <si>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</si>
  <si>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</si>
  <si>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</si>
  <si>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</si>
  <si>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</si>
  <si>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</si>
  <si>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</si>
  <si>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</si>
  <si>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4411</t>
  </si>
  <si>
    <t>4400</t>
  </si>
  <si>
    <t>4410</t>
  </si>
  <si>
    <t>4511</t>
  </si>
  <si>
    <t>- Սուբսիդիաներ ոչ ֆինանսական պետական (hամայնքային) կազմակերպություններին</t>
  </si>
  <si>
    <t>4500</t>
  </si>
  <si>
    <t>4530</t>
  </si>
  <si>
    <t>4533</t>
  </si>
  <si>
    <t>- Այլ ընթացիկ դրամաշնորհներ (տող 4534 + տող 4537 + տող 4538), այդ թվում`</t>
  </si>
  <si>
    <t>4639</t>
  </si>
  <si>
    <t>4600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</si>
  <si>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</si>
  <si>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</si>
  <si>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</si>
  <si>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</si>
  <si>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</si>
  <si>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</si>
  <si>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</si>
  <si>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</si>
  <si>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</si>
  <si>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</si>
  <si>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</si>
  <si>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</si>
  <si>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</si>
  <si>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</si>
  <si>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</si>
  <si>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</si>
  <si>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</si>
  <si>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</si>
  <si>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</si>
  <si>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</si>
  <si>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</si>
  <si>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</si>
  <si>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</si>
  <si>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</si>
  <si>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</si>
  <si>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</si>
  <si>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</si>
  <si>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</si>
  <si>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</si>
  <si>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</si>
  <si>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</si>
  <si>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</si>
  <si>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</si>
  <si>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</si>
  <si>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</si>
  <si>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</si>
  <si>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</si>
  <si>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</si>
  <si>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</si>
  <si>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</si>
  <si>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</si>
  <si>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</si>
  <si>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</si>
  <si>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</si>
  <si>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</si>
  <si>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</si>
  <si>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</si>
  <si>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</si>
  <si>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</si>
  <si>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</si>
  <si>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</si>
  <si>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</si>
  <si>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</si>
  <si>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</si>
  <si>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</si>
  <si>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</si>
  <si>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</si>
  <si>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</si>
  <si>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</si>
  <si>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</si>
  <si>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</si>
  <si>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</si>
  <si>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</si>
  <si>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</si>
  <si>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</si>
  <si>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</si>
  <si>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</si>
  <si>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</si>
  <si>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</si>
  <si>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</si>
  <si>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</si>
  <si>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</si>
  <si>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</si>
  <si>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</si>
  <si>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</si>
  <si>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</si>
  <si>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</si>
  <si>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</si>
  <si>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</si>
  <si>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</si>
  <si>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</si>
  <si>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</si>
  <si>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</si>
  <si>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</si>
  <si>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</si>
  <si>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</si>
  <si>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</si>
  <si>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</si>
  <si>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</si>
  <si>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</si>
  <si>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</si>
  <si>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</si>
  <si>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</si>
  <si>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</si>
  <si>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</si>
  <si>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</si>
  <si>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</si>
  <si>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</si>
  <si>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</si>
  <si>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</si>
  <si>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</si>
  <si>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</si>
  <si>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5300</t>
  </si>
  <si>
    <t>5311</t>
  </si>
  <si>
    <t>- Բարձրարժեք ակտիվներ</t>
  </si>
  <si>
    <t>5400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</si>
  <si>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</si>
  <si>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</si>
  <si>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</si>
  <si>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</si>
  <si>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</si>
  <si>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</si>
  <si>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</si>
  <si>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</si>
  <si>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</si>
  <si>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</si>
  <si>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</si>
  <si>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</si>
  <si>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</si>
  <si>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</si>
  <si>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</si>
  <si>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</si>
  <si>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</si>
  <si>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</si>
  <si>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 xml:space="preserve">ՀԱՇՎԵՏՎՈՒԹՅՈՒՆ 
ՀԱՄԱՅՆՔԻ ԲՅՈՒՋԵԻ ՀԱՎԵԼՈՒՐԴԻ ԿԱՄ ՊԱԿԱՍՈՒՐԴԻ (ԴԵՖԻՑԻՏԻ) ԿԱՏԱՐՄԱՆ ՎԵՐԱԲԵՐՅԱԼ
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</si>
  <si>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</si>
  <si>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</si>
  <si>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</si>
  <si>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</si>
  <si>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</si>
  <si>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</si>
  <si>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</si>
  <si>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</si>
  <si>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</si>
  <si>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</si>
  <si>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</si>
  <si>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</si>
  <si>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</si>
  <si>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</si>
  <si>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</si>
  <si>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100740.8</t>
  </si>
  <si>
    <t>0.0</t>
  </si>
  <si>
    <t>-26225.0</t>
  </si>
  <si>
    <t>8100</t>
  </si>
  <si>
    <t>8110</t>
  </si>
  <si>
    <t>8160</t>
  </si>
  <si>
    <t>8161</t>
  </si>
  <si>
    <t>8170</t>
  </si>
  <si>
    <t>8190</t>
  </si>
  <si>
    <t>8191</t>
  </si>
  <si>
    <t xml:space="preserve"> 2.3.1. Համայնքի բյուջեի վարչական մասի միջոցների տարեսկզբի ազատ մնացորդ որից`</t>
  </si>
  <si>
    <t>9320</t>
  </si>
  <si>
    <t>8194</t>
  </si>
  <si>
    <t>2.3.2. Համայնքի բյուջեի ֆոնդային մասի միջոցների տարեսկզբի մնացորդ (տող 8195 + տող 8196)որից`</t>
  </si>
  <si>
    <t>9330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</si>
  <si>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</si>
  <si>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</si>
  <si>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</si>
  <si>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</si>
  <si>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</si>
  <si>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</si>
  <si>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8200</t>
  </si>
  <si>
    <t xml:space="preserve"> Բ. ԱՐՏԱՔԻՆ ԱՂԲՅՈՒՐՆԵՐ (տող 8210)այդ թվում`</t>
  </si>
  <si>
    <t>Հատված 6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</si>
  <si>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</si>
  <si>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</si>
  <si>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</si>
  <si>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</si>
  <si>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</si>
  <si>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</si>
  <si>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Պարգևատրումներ, դրամական խրախուսումներ և հատուկ վճարներ (4112)</t>
  </si>
  <si>
    <t>- Այլ վարձատրություններ (4115)</t>
  </si>
  <si>
    <t>- Սոցիալական ապահովության վճարներ (4131)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</si>
  <si>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</si>
  <si>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</si>
  <si>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</si>
  <si>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</si>
  <si>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Գույքի և սարքավորումների վարձակալություն (4216)</t>
  </si>
  <si>
    <t>- Արտասահմանյան գործուղումների գծով ծախսեր (4222)</t>
  </si>
  <si>
    <t>- Համակարգչային ծառայություններ (4232)</t>
  </si>
  <si>
    <t>- Աշխատակազմի մասնագիտական զարգացման ծառայություններ (4233)</t>
  </si>
  <si>
    <t>- Կառավարչական ծառայություններ (4235)</t>
  </si>
  <si>
    <t>- Կենցաղային և հանրային սննդի ծառայություններ (4236)</t>
  </si>
  <si>
    <t>- Ընդհանուր բնույթի այլ ծառայություններ (4239)</t>
  </si>
  <si>
    <t>- Մասնագիտական ծառայություններ (4241)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</si>
  <si>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</si>
  <si>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</si>
  <si>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</si>
  <si>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</si>
  <si>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Ընթացիկ դրամաշնորհներ պետական և համայնքների ոչ առևտրային կազմակերպություններին (4637)</t>
  </si>
  <si>
    <t>- Այլ հարկեր (4822)</t>
  </si>
  <si>
    <t>- Պարտադիր վճարներ (4823)</t>
  </si>
  <si>
    <t>- Շենքերի և շինությունների կապիտալ վերանորոգում (5113)</t>
  </si>
  <si>
    <t>- Տրանսպորտային սարքավորումներ (5121)</t>
  </si>
  <si>
    <t>- Վարչական սարքավորումներ (5122)</t>
  </si>
  <si>
    <t>- Նախագծահետազոտական ծախսեր (5134)</t>
  </si>
  <si>
    <t>- Ներկայացուցչական ծախսեր (4237)</t>
  </si>
  <si>
    <t>- Այլ ծախսեր (4861)</t>
  </si>
  <si>
    <t>- Գեոդեզիական քարտեզագրական ծախսեր (5133)</t>
  </si>
  <si>
    <t>- Բնական աղետներից առաջացած վնասվածքների կամ վնասների վերականգնում (4841)</t>
  </si>
  <si>
    <t>- Սուբսիդիաներ ոչ ֆինանսական պետական (hամայնքային) կազմակերպություններին (4511)</t>
  </si>
  <si>
    <t>- Այլ նպաստներ բյուջեից (4729)</t>
  </si>
  <si>
    <t>- Տեղակատվական ծառայություններ (4234)</t>
  </si>
  <si>
    <t>- Այլ ընթացիկ դրամաշնորհներ (տող 4534 + տող 4537 + տող 4538), այդ թվում` (4639)</t>
  </si>
  <si>
    <t>- Նվիրատվություններ այլ շահույթ չհետապնդող կազմակերպություններին (4819)</t>
  </si>
  <si>
    <t>- Պահուստային միջոցներ (վարչական բյ.) (4891)</t>
  </si>
  <si>
    <t>Լ Ր Ա Ց Մ Ա Ն  Պ Ա Հ Ա Ն Ջ Ն Ե Ր</t>
  </si>
  <si>
    <t>Հաշվետվության առանձին բաժինները լրացվում են հետևյալ կերպ.</t>
  </si>
  <si>
    <t>Հ Ա Շ Վ Ե Տ Վ ՈՒ Թ Յ ՈՒ Ն
ՀԱՄԱՅՆՔԻ ԲՅՈՒՋԵԻ ԵԿԱՄՈՒՏՆԵՐԻ ԿԱՏԱՐՄԱՆ ՎԵՐԱԲԵՐՅԱԼ
 (01/01/2018թ. - 31/03/2018թ. ժամանակահատվածի համար)</t>
  </si>
  <si>
    <t xml:space="preserve">Հատված 1 </t>
  </si>
  <si>
    <t>է)հանրային սնունդի և զվարճանքի օբյեկտների համար</t>
  </si>
  <si>
    <t>Համայնքների անվանումները ֆիրմային անվանումներում օգտագործելու թույլտվության համար</t>
  </si>
  <si>
    <t>տեղական վճարներ աճուրդի մասնակցելու համար</t>
  </si>
  <si>
    <t>տեղական վճարներ շինարարության ավարտը փաստագրելու համար</t>
  </si>
  <si>
    <t xml:space="preserve"> աղբահանության դիմաց տեղական վճար</t>
  </si>
  <si>
    <t>3.9 Այլ եկամուտներ, այդ թվում`</t>
  </si>
  <si>
    <t>3.5 Վարչական գանձումներ, այդ թվում`</t>
  </si>
  <si>
    <t>1. ՀԱՐԿԵՐ ԵՎ ՏՈՒՐՔԵՐ, այդ թվում`</t>
  </si>
  <si>
    <t>1.5 Այլ հարկային եկամուտներ, , այդ թվում`</t>
  </si>
  <si>
    <t xml:space="preserve">2.4 Կապիտալ արտաքին պաշտոնական դրամաշնորհներ` ստացված միջազգային կազմակերպություններից, </t>
  </si>
  <si>
    <t>2.3 Ընթացիկ արտաքին պաշտոնական դրամաշնորհներ` ստացված միջազգային կազմակերպություններից,</t>
  </si>
  <si>
    <t>2.2 Կապիտալ արտաքին պաշտոնական դրամաշնորհներ` ստացված այլ պետություններից,</t>
  </si>
  <si>
    <t>2.1 Ընթացիկ արտաքին պաշտոնական դրամաշնորհներ` ստացված այլ պետություններից,</t>
  </si>
  <si>
    <t>3.7 Ընթացիկ ոչ պաշտոնական դրամաշնորհներ,</t>
  </si>
  <si>
    <t xml:space="preserve">3.8 Կապիտալ ոչ պաշտոնական դրամաշնորհներ, </t>
  </si>
  <si>
    <t>2. ՊԱՇՏՈՆԱԿԱՆ ԴՐԱՄԱՇՆՈՐՀՆԵՐ, այդ թվում`</t>
  </si>
  <si>
    <t>2.6 Կապիտալ ներքին պաշտոնական դրամաշնորհներ` ստացված կառավարման այլ մակարդակներից,</t>
  </si>
  <si>
    <t>բ) Պետական բյուջեից տրամադրվող այլ դոտացիաներ , այդ թվում`</t>
  </si>
  <si>
    <t>Հատված 2</t>
  </si>
  <si>
    <t>Հ Ա Շ Վ Ե Տ Վ ՈՒ Թ Յ ՈՒ Ն
ՀԱՄԱՅՆՔԻ ԲՅՈՒՋԵԻ ԾԱԽՍԵՐԻ ԿԱՏԱՐՄԱՆ ՎԵՐԱԲԵՐՅԱԼ
(գործառնական դասակարգմամբ)
(01/01/2018թ. - 31/03/2018թ. ժամանակահատվածի համար)</t>
  </si>
  <si>
    <t>ՍՈՑԻԱԼԱԿԱՆ ՊԱՇՏՊԱՆՈՒԹՅՈՒՆ , այդ թվում`</t>
  </si>
  <si>
    <t>ԸՆԴՀԱՆՈՒՐ ԲՆՈՒՅԹԻ ՀԱՆՐԱՅԻՆ ԾԱՌԱՅՈՒԹՅՈՒՆՆԵՐ, այդ թվում`</t>
  </si>
  <si>
    <t>ՊԱՇՏՊԱՆՈՒԹՅՈՒՆ (, այդ թվում`</t>
  </si>
  <si>
    <t>ՀԱՍԱՐԱԿԱԿԱՆ ԿԱՐԳ, ԱՆՎՏԱՆԳՈՒԹՅՈՒՆ ԵՎ ԴԱՏԱԿԱՆ ԳՈՐԾՈՒՆԵՈՒԹՅՈՒՆ, այդ թվում`</t>
  </si>
  <si>
    <t>ՏՆՏԵՍԱԿԱՆ ՀԱՐԱԲԵՐՈՒԹՅՈՒՆՆԵՐ , այդ թվում`</t>
  </si>
  <si>
    <t>ՇՐՋԱԿԱ ՄԻՋԱՎԱՅՐԻ ՊԱՇՏՊԱՆՈՒԹՅՈՒՆ  այդ թվում`</t>
  </si>
  <si>
    <t xml:space="preserve">ԱՌՈՂՋԱՊԱՀՈՒԹՅՈՒՆ </t>
  </si>
  <si>
    <t>ՀԱՆԳԻՍՏ, ՄՇԱԿՈՒՅԹ ԵՎ ԿՐՈՆ , այդ թվում`</t>
  </si>
  <si>
    <t>ԿՐԹՈՒԹՅՈՒՆ , այդ թվում`</t>
  </si>
  <si>
    <t>Հ Ա Շ Վ Ե Տ Վ ՈՒ Թ Յ ՈՒ Ն 
ՀԱՄԱՅՆՔԻ ԲՅՈՒՋԵԻ ԾԱԽՍԵՐԻ ԿԱՏԱՐՄԱՆ ՎԵՐԱԲԵՐՅԱԼ
(տնտեսագիտական դասակարգմամբ)
(01/01/2018թ. - 31/03/2018թ. ժամանակահատվածի համար)</t>
  </si>
  <si>
    <t>Հատված 3</t>
  </si>
  <si>
    <t>1.2 ՊԱՇԱՐՆԵՐ</t>
  </si>
  <si>
    <t>1.3 ԲԱՐՁՐԱՐԺԵՔ ԱԿՏԻՎՆԵՐ</t>
  </si>
  <si>
    <t xml:space="preserve">1.4 ՉԱՐՏԱԴՐՎԱԾ ԱԿՏԻՎՆԵՐ </t>
  </si>
  <si>
    <t>ԱՅԼ ՀԻՄՆԱԿԱՆ ՄԻՋՈՑՆԵՐ , որից`</t>
  </si>
  <si>
    <t>ՄԵՔԵՆԱՆԵՐ ԵՎ ՍԱՐՔԱՎՈՐՈՒՄՆԵՐ, որից`</t>
  </si>
  <si>
    <t>ՀԱՐԿԵՐ, ՊԱՐՏԱԴԻՐ ՎՃԱՐՆԵՐ ԵՎ ՏՈՒՅԺԵՐ, ՈՐՈՆՔ ԿԱՌԱՎԱՐՄԱՆ ՏԱՐԲԵՐ ՄԱԿԱՐԴԱԿՆԵՐԻ ԿՈՂՄԻՑ ԿԻՐԱՌՎՈՒՄ ԵՆ ՄԻՄՅԱՆՑ ՆԿԱՏՄԱՄԲ</t>
  </si>
  <si>
    <t>1.1 ԱՇԽԱՏԱՆՔԻ ՎԱՐՁԱՏՐՈՒԹՅՈՒՆ, այդ թվում`</t>
  </si>
  <si>
    <t>ԴՐԱՄՈՎ ՎՃԱՐՎՈՂ ԱՇԽԱՏԱՎԱՐՁԵՐ ԵՎ ՀԱՎԵԼԱՎՃԱՐՆԵՐ,  որից`</t>
  </si>
  <si>
    <t>1.2 ԾԱՌԱՅՈՒԹՅՈՒՆՆԵՐԻ ԵՎ ԱՊՐԱՆՔՆԵՐԻ ՁԵՌՔԲԵՐՈՒՄ , այդ թվում`</t>
  </si>
  <si>
    <t>ՇԱՐՈՒՆԱԿԱԿԱՆ ԾԱԽՍԵՐ , որից`</t>
  </si>
  <si>
    <t>ՊԱՅՄԱՆԱԳՐԱՅԻՆ ԱՅԼ ԾԱՌԱՅՈՒԹՅՈՒՆՆԵՐԻ ՁԵՌՔԲԵՐՈՒՄ, որից`</t>
  </si>
  <si>
    <t xml:space="preserve">1.3 ՏՈԿՈՍԱՎՃԱՐՆԵՐ </t>
  </si>
  <si>
    <t>1.4 ՍՈՒԲՍԻԴԻԱՆԵՐ, այդ թվում`</t>
  </si>
  <si>
    <t>ՍՈՒԲՍԻԴԻԱՆԵՐ ՊԵՏԱԿԱՆ (ՀԱՄԱՅՆՔԱՅԻՆ) ԿԱԶՄԱԿԵՐՊՈՒԹՅՈՒՆՆԵՐԻՆ, որից`</t>
  </si>
  <si>
    <t>1.5 ԴՐԱՄԱՇՆՈՐՀՆԵՐ, այդ թվում`</t>
  </si>
  <si>
    <t>ԸՆԹԱՑԻԿ ԴՐԱՄԱՇՆՈՐՀՆԵՐ ՊԵՏԱԿԱՆ ՀԱՏՎԱԾԻ ԱՅԼ ՄԱԿԱՐԴԱԿՆԵՐԻՆ, որից`</t>
  </si>
  <si>
    <t>1.6 ՍՈՑԻԱԼԱԿԱՆ ՆՊԱՍՏՆԵՐ ԵՎ ԿԵՆՍԱԹՈՇԱԿՆԵՐ, այդ թվում`</t>
  </si>
  <si>
    <t>ՍՈՑԻԱԼԱԿԱՆ ՕԳՆՈՒԹՅԱՆ ԴՐԱՄԱԿԱՆ ԱՐՏԱՀԱՅՏՈՒԹՅԱՄԲ ՆՊԱՍՏՆԵՐ  որից`</t>
  </si>
  <si>
    <t xml:space="preserve">Հատված 4 </t>
  </si>
  <si>
    <t>Ա. ՆԵՐՔԻՆ ԱՂԲՅՈՒՐՆԵՐ, այդ թվում`</t>
  </si>
  <si>
    <t>1. ՓՈԽԱՌՈՒ ՄԻՋՈՑՆԵՐ , այդ թվում</t>
  </si>
  <si>
    <t xml:space="preserve">2. ՖԻՆԱՆՍԱԿԱՆ ԱԿՏԻՎՆԵՐ ,այդ թվում`  </t>
  </si>
  <si>
    <t xml:space="preserve">2.1. Բաժնետոմսեր և կապիտալում այլ մասնակցություն </t>
  </si>
  <si>
    <t xml:space="preserve">2.2. Փոխատվություններ </t>
  </si>
  <si>
    <t>2.3. Համայնքի բյուջեի միջոցների տարեսկզբի ազատ մնացորդը`այդ թվում`</t>
  </si>
  <si>
    <t>Հատված 5</t>
  </si>
  <si>
    <t>Հ Ա Շ Վ Ե Տ Վ ՈՒ Թ Յ ՈՒ Ն 
ՀԱՄԱՅՆՔԻ ԲՅՈՒՋԵԻ ԾԱԽՍԵՐԻ ԿԱՏԱՐՄԱՆ ՎԵՐԱԲԵՐՅԱԼ
(գործառնական և տնտեսագիտական դասակարգմամբ)
(01/01/2018թ. - 31/03/2018թ. ժամանակահատվածի համար)</t>
  </si>
  <si>
    <t>ԸՆԴՀԱՆՈՒՐ ԲՆՈՒՅԹԻ ՀԱՆՐԱՅԻՆ ԾԱՌԱՅՈՒԹՅՈՒՆՆԵՐ (այլ դասերին չպատկանող)« այդ թվում`</t>
  </si>
  <si>
    <t>ՊԱՇՏՊԱՆՈՒԹՅՈՒՆ (այլ դասերին չպատկանող) , այդ թվում`</t>
  </si>
  <si>
    <t>ՇՐՋԱԿԱ ՄԻՋԱՎԱՅՐԻ ՊԱՇՏՊԱՆՈՒԹՅՈՒՆ , այդ թվում`</t>
  </si>
  <si>
    <t>ԱՌՈՂՋԱՊԱՀՈՒԹՅՈՒՆ</t>
  </si>
  <si>
    <t>ՀԱՆԳԻՍՏ, ՄՇԱԿՈՒՅԹ ԵՎ ԿՐՈՆ, այդ թվում`</t>
  </si>
  <si>
    <t>ԿՐԹՈՒԹՅՈՒՆ, այդ թվում`</t>
  </si>
  <si>
    <t>ՍՈՑԻԱԼԱԿԱՆ ՊԱՇՏՊԱՆՈՒԹՅՈՒՆ, այդ թվում`</t>
  </si>
  <si>
    <t>ՀԻՄՆԱԿԱՆ ԲԱԺԻՆՆԵՐԻՆ ՉԴԱՍՎՈՂ ՊԱՀՈՒՍՏԱՅԻՆ ՖՈՆԴԵՐ, այդ թվում`</t>
  </si>
  <si>
    <t>Ֆինանսատնտեսագիտական բաժնի պետ՝</t>
  </si>
  <si>
    <t>Մ. Գուլոյան</t>
  </si>
  <si>
    <t>Ֆինանսատնտեսագիտական բաժնի պետի տեղակալ ՝</t>
  </si>
  <si>
    <t>Ա. Չոբանյան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</si>
</sst>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  <numFmt numFmtId="185" formatCode="0.0000"/>
    <numFmt numFmtId="186" formatCode="0.000"/>
    <numFmt numFmtId="187" formatCode="0.000000"/>
    <numFmt numFmtId="188" formatCode="0.0000000"/>
    <numFmt numFmtId="189" formatCode="0.00000"/>
  </numFmts>
  <fonts count="58">
    <font>
      <sz val="10"/>
      <name val="Arial"/>
      <family val="0"/>
    </font>
    <font>
      <b/>
      <sz val="25.95"/>
      <color indexed="8"/>
      <name val="Sylfaen"/>
      <family val="0"/>
    </font>
    <font>
      <b/>
      <sz val="18"/>
      <color indexed="8"/>
      <name val="Sylfaen"/>
      <family val="0"/>
    </font>
    <font>
      <b/>
      <sz val="14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i/>
      <sz val="14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Arial AMU"/>
      <family val="0"/>
    </font>
    <font>
      <sz val="8"/>
      <color indexed="8"/>
      <name val="Sylfaen"/>
      <family val="0"/>
    </font>
    <font>
      <b/>
      <sz val="10"/>
      <color indexed="8"/>
      <name val="Arial AMU"/>
      <family val="0"/>
    </font>
    <font>
      <sz val="9"/>
      <color indexed="8"/>
      <name val="Arial"/>
      <family val="0"/>
    </font>
    <font>
      <b/>
      <sz val="11.95"/>
      <color indexed="8"/>
      <name val="Sylfaen"/>
      <family val="0"/>
    </font>
    <font>
      <b/>
      <sz val="9"/>
      <color indexed="8"/>
      <name val="Arial"/>
      <family val="0"/>
    </font>
    <font>
      <sz val="9"/>
      <color indexed="8"/>
      <name val="Sylfaen"/>
      <family val="0"/>
    </font>
    <font>
      <sz val="8"/>
      <color indexed="8"/>
      <name val="Arial Armenian"/>
      <family val="0"/>
    </font>
    <font>
      <b/>
      <sz val="11"/>
      <color indexed="8"/>
      <name val="Sylfaen"/>
      <family val="0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183" fontId="1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11" xfId="0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9" fillId="33" borderId="13" xfId="0" applyFont="1" applyFill="1" applyBorder="1" applyAlignment="1" applyProtection="1">
      <alignment horizontal="center" vertical="top" wrapText="1" readingOrder="1"/>
      <protection locked="0"/>
    </xf>
    <xf numFmtId="0" fontId="8" fillId="0" borderId="13" xfId="0" applyFont="1" applyBorder="1" applyAlignment="1" applyProtection="1">
      <alignment vertical="top" wrapText="1" readingOrder="1"/>
      <protection locked="0"/>
    </xf>
    <xf numFmtId="0" fontId="14" fillId="33" borderId="11" xfId="0" applyFont="1" applyFill="1" applyBorder="1" applyAlignment="1" applyProtection="1">
      <alignment horizontal="center" vertical="top" wrapText="1" readingOrder="1"/>
      <protection locked="0"/>
    </xf>
    <xf numFmtId="0" fontId="11" fillId="0" borderId="11" xfId="0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horizontal="right" vertical="top" wrapText="1" readingOrder="1"/>
      <protection locked="0"/>
    </xf>
    <xf numFmtId="183" fontId="15" fillId="0" borderId="11" xfId="0" applyNumberFormat="1" applyFont="1" applyBorder="1" applyAlignment="1" applyProtection="1">
      <alignment horizontal="right" vertical="center" wrapText="1" readingOrder="1"/>
      <protection locked="0"/>
    </xf>
    <xf numFmtId="184" fontId="12" fillId="0" borderId="11" xfId="0" applyNumberFormat="1" applyFont="1" applyBorder="1" applyAlignment="1" applyProtection="1">
      <alignment horizontal="right" vertical="center" wrapText="1" readingOrder="1"/>
      <protection locked="0"/>
    </xf>
    <xf numFmtId="184" fontId="8" fillId="0" borderId="11" xfId="0" applyNumberFormat="1" applyFont="1" applyBorder="1" applyAlignment="1" applyProtection="1">
      <alignment horizontal="right" vertical="top" wrapText="1" readingOrder="1"/>
      <protection locked="0"/>
    </xf>
    <xf numFmtId="184" fontId="0" fillId="0" borderId="0" xfId="0" applyNumberFormat="1" applyAlignment="1">
      <alignment/>
    </xf>
    <xf numFmtId="0" fontId="8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183" fontId="1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2" fillId="0" borderId="11" xfId="0" applyFont="1" applyBorder="1" applyAlignment="1" applyProtection="1">
      <alignment horizontal="righ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12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20" fillId="0" borderId="0" xfId="0" applyFont="1" applyAlignment="1">
      <alignment horizontal="right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>
      <alignment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7" fillId="33" borderId="0" xfId="0" applyFont="1" applyFill="1" applyAlignment="1" applyProtection="1">
      <alignment horizontal="right" vertical="top" wrapText="1" readingOrder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15" fillId="0" borderId="11" xfId="0" applyFont="1" applyBorder="1" applyAlignment="1" applyProtection="1">
      <alignment horizontal="left" vertical="center" wrapText="1" readingOrder="1"/>
      <protection locked="0"/>
    </xf>
    <xf numFmtId="0" fontId="14" fillId="33" borderId="11" xfId="0" applyFont="1" applyFill="1" applyBorder="1" applyAlignment="1" applyProtection="1">
      <alignment horizontal="center" vertical="top" wrapText="1" readingOrder="1"/>
      <protection locked="0"/>
    </xf>
    <xf numFmtId="0" fontId="10" fillId="33" borderId="18" xfId="0" applyFont="1" applyFill="1" applyBorder="1" applyAlignment="1" applyProtection="1">
      <alignment horizontal="center" vertical="top" wrapText="1" readingOrder="1"/>
      <protection locked="0"/>
    </xf>
    <xf numFmtId="0" fontId="10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1" fillId="0" borderId="0" xfId="0" applyFont="1" applyAlignment="1">
      <alignment/>
    </xf>
    <xf numFmtId="0" fontId="8" fillId="0" borderId="13" xfId="0" applyFont="1" applyBorder="1" applyAlignment="1" applyProtection="1">
      <alignment vertical="top" wrapText="1" readingOrder="1"/>
      <protection locked="0"/>
    </xf>
    <xf numFmtId="0" fontId="9" fillId="33" borderId="13" xfId="0" applyFont="1" applyFill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vertical="center" wrapText="1" readingOrder="1"/>
      <protection locked="0"/>
    </xf>
    <xf numFmtId="0" fontId="7" fillId="0" borderId="11" xfId="0" applyFont="1" applyBorder="1" applyAlignment="1" applyProtection="1">
      <alignment vertical="center" wrapText="1" readingOrder="1"/>
      <protection locked="0"/>
    </xf>
    <xf numFmtId="0" fontId="15" fillId="0" borderId="11" xfId="0" applyFont="1" applyBorder="1" applyAlignment="1" applyProtection="1">
      <alignment horizontal="center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17" xfId="0" applyFont="1" applyBorder="1" applyAlignment="1" applyProtection="1">
      <alignment horizontal="center" vertical="top" wrapText="1" readingOrder="1"/>
      <protection locked="0"/>
    </xf>
    <xf numFmtId="0" fontId="7" fillId="33" borderId="18" xfId="0" applyFont="1" applyFill="1" applyBorder="1" applyAlignment="1" applyProtection="1">
      <alignment horizontal="center" vertical="top" wrapText="1" readingOrder="1"/>
      <protection locked="0"/>
    </xf>
    <xf numFmtId="0" fontId="7" fillId="0" borderId="18" xfId="0" applyFont="1" applyBorder="1" applyAlignment="1" applyProtection="1">
      <alignment horizontal="center" vertical="top" wrapText="1" readingOrder="1"/>
      <protection locked="0"/>
    </xf>
    <xf numFmtId="0" fontId="15" fillId="33" borderId="11" xfId="0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horizontal="center" vertical="top" wrapText="1" readingOrder="1"/>
      <protection locked="0"/>
    </xf>
    <xf numFmtId="0" fontId="15" fillId="33" borderId="11" xfId="0" applyFont="1" applyFill="1" applyBorder="1" applyAlignment="1" applyProtection="1">
      <alignment horizontal="center" vertical="top" wrapText="1" readingOrder="1"/>
      <protection locked="0"/>
    </xf>
    <xf numFmtId="0" fontId="10" fillId="0" borderId="21" xfId="0" applyFont="1" applyBorder="1" applyAlignment="1" applyProtection="1">
      <alignment horizontal="center" vertical="top" wrapText="1" readingOrder="1"/>
      <protection locked="0"/>
    </xf>
    <xf numFmtId="0" fontId="15" fillId="33" borderId="0" xfId="0" applyFont="1" applyFill="1" applyAlignment="1" applyProtection="1">
      <alignment horizontal="right" vertical="top" wrapText="1" readingOrder="1"/>
      <protection locked="0"/>
    </xf>
    <xf numFmtId="0" fontId="8" fillId="0" borderId="11" xfId="0" applyFont="1" applyBorder="1" applyAlignment="1" applyProtection="1">
      <alignment horizontal="right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183" fontId="1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11" xfId="0" applyFont="1" applyBorder="1" applyAlignment="1" applyProtection="1">
      <alignment horizontal="left" vertical="top" wrapText="1" readingOrder="1"/>
      <protection locked="0"/>
    </xf>
    <xf numFmtId="0" fontId="15" fillId="0" borderId="11" xfId="0" applyFont="1" applyBorder="1" applyAlignment="1" applyProtection="1">
      <alignment horizontal="left" vertical="top" wrapText="1" readingOrder="1"/>
      <protection locked="0"/>
    </xf>
    <xf numFmtId="0" fontId="16" fillId="33" borderId="13" xfId="0" applyFont="1" applyFill="1" applyBorder="1" applyAlignment="1" applyProtection="1">
      <alignment horizontal="center" vertical="top" wrapText="1" readingOrder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34" borderId="0" xfId="0" applyFill="1" applyAlignment="1">
      <alignment/>
    </xf>
    <xf numFmtId="0" fontId="10" fillId="35" borderId="11" xfId="0" applyFont="1" applyFill="1" applyBorder="1" applyAlignment="1" applyProtection="1">
      <alignment horizontal="center" vertical="top" wrapText="1" readingOrder="1"/>
      <protection locked="0"/>
    </xf>
    <xf numFmtId="0" fontId="0" fillId="35" borderId="18" xfId="0" applyFill="1" applyBorder="1" applyAlignment="1" applyProtection="1">
      <alignment vertical="top" wrapText="1"/>
      <protection locked="0"/>
    </xf>
    <xf numFmtId="0" fontId="14" fillId="35" borderId="11" xfId="0" applyFont="1" applyFill="1" applyBorder="1" applyAlignment="1" applyProtection="1">
      <alignment horizontal="center" vertical="top" wrapText="1" readingOrder="1"/>
      <protection locked="0"/>
    </xf>
    <xf numFmtId="183" fontId="12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40" fillId="0" borderId="0" xfId="0" applyFont="1" applyAlignment="1">
      <alignment horizontal="right"/>
    </xf>
    <xf numFmtId="0" fontId="40" fillId="0" borderId="0" xfId="0" applyFont="1" applyAlignment="1">
      <alignment readingOrder="1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19.8515625" style="0" customWidth="1"/>
    <col min="4" max="4" width="0.5625" style="0" customWidth="1"/>
    <col min="5" max="5" width="6.140625" style="0" customWidth="1"/>
    <col min="6" max="7" width="0.5625" style="0" customWidth="1"/>
    <col min="8" max="8" width="13.7109375" style="0" customWidth="1"/>
    <col min="9" max="9" width="15.7109375" style="0" customWidth="1"/>
    <col min="10" max="10" width="0.5625" style="0" customWidth="1"/>
    <col min="11" max="11" width="10.8515625" style="0" customWidth="1"/>
    <col min="12" max="12" width="0.5625" style="0" customWidth="1"/>
    <col min="13" max="13" width="5.140625" style="0" customWidth="1"/>
    <col min="14" max="14" width="0" style="0" hidden="1" customWidth="1"/>
    <col min="15" max="15" width="4.28125" style="0" customWidth="1"/>
    <col min="16" max="16" width="0.5625" style="0" customWidth="1"/>
    <col min="17" max="17" width="2.7109375" style="0" customWidth="1"/>
    <col min="18" max="18" width="10.28125" style="0" customWidth="1"/>
    <col min="19" max="19" width="5.421875" style="0" customWidth="1"/>
    <col min="20" max="20" width="10.8515625" style="0" customWidth="1"/>
    <col min="21" max="21" width="2.00390625" style="0" customWidth="1"/>
    <col min="22" max="22" width="4.00390625" style="0" customWidth="1"/>
    <col min="23" max="23" width="3.7109375" style="0" customWidth="1"/>
    <col min="24" max="24" width="3.00390625" style="0" customWidth="1"/>
    <col min="25" max="25" width="4.00390625" style="0" customWidth="1"/>
  </cols>
  <sheetData>
    <row r="1" ht="28.5" customHeight="1"/>
    <row r="2" spans="5:18" ht="36" customHeight="1">
      <c r="E2" s="30" t="s">
        <v>3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ht="3" customHeight="1"/>
    <row r="4" spans="3:21" ht="28.5" customHeight="1">
      <c r="C4" s="3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ht="3" customHeight="1"/>
    <row r="6" spans="3:21" ht="18" customHeight="1">
      <c r="C6" s="32" t="s">
        <v>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ht="28.5" customHeight="1"/>
    <row r="8" spans="2:24" ht="19.5" customHeight="1">
      <c r="B8" s="25" t="s">
        <v>6</v>
      </c>
      <c r="C8" s="22"/>
      <c r="D8" s="22"/>
      <c r="E8" s="22"/>
      <c r="F8" s="22"/>
      <c r="G8" s="22"/>
      <c r="H8" s="22"/>
      <c r="I8" s="22"/>
      <c r="J8" s="22"/>
      <c r="K8" s="22"/>
      <c r="M8" s="23" t="s">
        <v>7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ht="2.25" customHeight="1"/>
    <row r="10" spans="2:11" ht="12.75">
      <c r="B10" s="25" t="s">
        <v>8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2:24" ht="12.75">
      <c r="B11" s="22"/>
      <c r="C11" s="22"/>
      <c r="D11" s="22"/>
      <c r="E11" s="22"/>
      <c r="F11" s="22"/>
      <c r="G11" s="22"/>
      <c r="H11" s="22"/>
      <c r="I11" s="22"/>
      <c r="J11" s="22"/>
      <c r="K11" s="22"/>
      <c r="M11" s="23" t="s">
        <v>9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3:24" ht="12.75"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ht="3.75" customHeight="1"/>
    <row r="14" spans="2:11" ht="12.75">
      <c r="B14" s="25" t="s">
        <v>10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2:24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M15" s="23" t="s">
        <v>11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2:11" ht="12.75"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ht="3.75" customHeight="1"/>
    <row r="18" spans="2:11" ht="12.75">
      <c r="B18" s="25" t="s">
        <v>12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2:24" ht="18">
      <c r="B19" s="22"/>
      <c r="C19" s="22"/>
      <c r="D19" s="22"/>
      <c r="E19" s="22"/>
      <c r="F19" s="22"/>
      <c r="G19" s="22"/>
      <c r="H19" s="22"/>
      <c r="I19" s="22"/>
      <c r="J19" s="22"/>
      <c r="K19" s="22"/>
      <c r="M19" s="27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2:11" ht="12.75"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ht="3" customHeight="1"/>
    <row r="22" spans="2:11" ht="12.75">
      <c r="B22" s="25" t="s">
        <v>13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2:24" ht="18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7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2:11" ht="12.75"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ht="3" customHeight="1"/>
    <row r="26" spans="13:24" ht="12.75">
      <c r="M26" s="23" t="s">
        <v>14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2:24" ht="12.75">
      <c r="B27" s="25" t="s">
        <v>15</v>
      </c>
      <c r="C27" s="22"/>
      <c r="D27" s="22"/>
      <c r="E27" s="22"/>
      <c r="F27" s="22"/>
      <c r="G27" s="22"/>
      <c r="H27" s="22"/>
      <c r="I27" s="22"/>
      <c r="J27" s="22"/>
      <c r="K27" s="22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2:11" ht="12.7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ht="4.5" customHeight="1"/>
    <row r="30" spans="2:8" ht="12.75">
      <c r="B30" s="25" t="s">
        <v>16</v>
      </c>
      <c r="C30" s="22"/>
      <c r="E30" s="26" t="s">
        <v>17</v>
      </c>
      <c r="F30" s="22"/>
      <c r="G30" s="22"/>
      <c r="H30" s="22"/>
    </row>
    <row r="31" spans="5:8" ht="12.75">
      <c r="E31" s="22"/>
      <c r="F31" s="22"/>
      <c r="G31" s="22"/>
      <c r="H31" s="22"/>
    </row>
    <row r="32" ht="33" customHeight="1"/>
    <row r="33" spans="11:23" ht="12.75">
      <c r="K33" s="27"/>
      <c r="L33" s="22"/>
      <c r="M33" s="22"/>
      <c r="N33" s="22"/>
      <c r="O33" s="22"/>
      <c r="Q33" s="27" t="s">
        <v>18</v>
      </c>
      <c r="R33" s="22"/>
      <c r="S33" s="22"/>
      <c r="T33" s="22"/>
      <c r="U33" s="22"/>
      <c r="V33" s="22"/>
      <c r="W33" s="22"/>
    </row>
    <row r="34" spans="2:23" ht="12.75">
      <c r="B34" s="28" t="s">
        <v>19</v>
      </c>
      <c r="C34" s="22"/>
      <c r="D34" s="22"/>
      <c r="E34" s="22"/>
      <c r="F34" s="22"/>
      <c r="K34" s="22"/>
      <c r="L34" s="22"/>
      <c r="M34" s="22"/>
      <c r="N34" s="22"/>
      <c r="O34" s="22"/>
      <c r="Q34" s="22"/>
      <c r="R34" s="22"/>
      <c r="S34" s="22"/>
      <c r="T34" s="22"/>
      <c r="U34" s="22"/>
      <c r="V34" s="22"/>
      <c r="W34" s="22"/>
    </row>
    <row r="35" spans="2:23" ht="12.75">
      <c r="B35" s="22"/>
      <c r="C35" s="22"/>
      <c r="D35" s="22"/>
      <c r="E35" s="22"/>
      <c r="F35" s="22"/>
      <c r="H35" s="28" t="s">
        <v>20</v>
      </c>
      <c r="I35" s="22"/>
      <c r="K35" s="24"/>
      <c r="L35" s="24"/>
      <c r="M35" s="24"/>
      <c r="N35" s="24"/>
      <c r="O35" s="24"/>
      <c r="Q35" s="24"/>
      <c r="R35" s="24"/>
      <c r="S35" s="24"/>
      <c r="T35" s="24"/>
      <c r="U35" s="24"/>
      <c r="V35" s="24"/>
      <c r="W35" s="24"/>
    </row>
    <row r="36" spans="2:9" ht="12.75">
      <c r="B36" s="22"/>
      <c r="C36" s="22"/>
      <c r="D36" s="22"/>
      <c r="E36" s="22"/>
      <c r="F36" s="22"/>
      <c r="H36" s="22"/>
      <c r="I36" s="22"/>
    </row>
    <row r="37" spans="2:22" ht="12.75">
      <c r="B37" s="22"/>
      <c r="C37" s="22"/>
      <c r="D37" s="22"/>
      <c r="E37" s="22"/>
      <c r="F37" s="22"/>
      <c r="R37" s="29" t="s">
        <v>21</v>
      </c>
      <c r="S37" s="22"/>
      <c r="T37" s="22"/>
      <c r="U37" s="22"/>
      <c r="V37" s="22"/>
    </row>
    <row r="38" spans="18:22" ht="12.75">
      <c r="R38" s="22"/>
      <c r="S38" s="22"/>
      <c r="T38" s="22"/>
      <c r="U38" s="22"/>
      <c r="V38" s="22"/>
    </row>
    <row r="39" ht="18.75" customHeight="1"/>
    <row r="40" ht="18">
      <c r="T40" s="2" t="s">
        <v>22</v>
      </c>
    </row>
    <row r="41" ht="21" customHeight="1"/>
    <row r="42" spans="6:13" ht="3" customHeight="1">
      <c r="F42" s="21"/>
      <c r="G42" s="22"/>
      <c r="H42" s="22"/>
      <c r="I42" s="22"/>
      <c r="J42" s="22"/>
      <c r="K42" s="22"/>
      <c r="L42" s="22"/>
      <c r="M42" s="22"/>
    </row>
  </sheetData>
  <sheetProtection/>
  <mergeCells count="23">
    <mergeCell ref="E2:R2"/>
    <mergeCell ref="C4:U4"/>
    <mergeCell ref="C6:U6"/>
    <mergeCell ref="B8:K8"/>
    <mergeCell ref="M8:X8"/>
    <mergeCell ref="B10:K11"/>
    <mergeCell ref="M11:X12"/>
    <mergeCell ref="B14:K16"/>
    <mergeCell ref="M15:X15"/>
    <mergeCell ref="B18:K20"/>
    <mergeCell ref="M19:X19"/>
    <mergeCell ref="B22:K24"/>
    <mergeCell ref="M23:X23"/>
    <mergeCell ref="F42:M42"/>
    <mergeCell ref="M26:X27"/>
    <mergeCell ref="B27:K28"/>
    <mergeCell ref="B30:C30"/>
    <mergeCell ref="E30:H31"/>
    <mergeCell ref="K33:O35"/>
    <mergeCell ref="Q33:W35"/>
    <mergeCell ref="B34:F37"/>
    <mergeCell ref="H35:I36"/>
    <mergeCell ref="R37:V38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7"/>
  <sheetViews>
    <sheetView showGridLines="0" zoomScalePageLayoutView="0" workbookViewId="0" topLeftCell="A55">
      <selection activeCell="A63" sqref="A63:IV63"/>
    </sheetView>
  </sheetViews>
  <sheetFormatPr defaultColWidth="9.140625" defaultRowHeight="12.75"/>
  <cols>
    <col min="1" max="1" width="6.00390625" style="0" customWidth="1"/>
    <col min="2" max="2" width="0.71875" style="0" customWidth="1"/>
    <col min="3" max="3" width="4.8515625" style="0" customWidth="1"/>
    <col min="4" max="4" width="34.00390625" style="0" customWidth="1"/>
    <col min="5" max="5" width="0.9921875" style="0" customWidth="1"/>
    <col min="6" max="6" width="5.7109375" style="0" customWidth="1"/>
    <col min="7" max="7" width="11.28125" style="0" customWidth="1"/>
    <col min="8" max="8" width="10.28125" style="0" customWidth="1"/>
    <col min="9" max="9" width="10.00390625" style="0" customWidth="1"/>
    <col min="10" max="10" width="0.13671875" style="0" customWidth="1"/>
    <col min="11" max="11" width="0" style="0" hidden="1" customWidth="1"/>
    <col min="12" max="12" width="9.8515625" style="0" customWidth="1"/>
    <col min="13" max="13" width="0" style="0" hidden="1" customWidth="1"/>
    <col min="14" max="14" width="1.1484375" style="0" customWidth="1"/>
    <col min="15" max="15" width="10.00390625" style="0" customWidth="1"/>
    <col min="16" max="16" width="0.2890625" style="0" customWidth="1"/>
    <col min="17" max="17" width="10.00390625" style="0" customWidth="1"/>
    <col min="18" max="18" width="0.13671875" style="0" customWidth="1"/>
    <col min="19" max="19" width="10.57421875" style="0" customWidth="1"/>
    <col min="20" max="20" width="0.5625" style="0" customWidth="1"/>
    <col min="21" max="21" width="2.421875" style="0" customWidth="1"/>
    <col min="22" max="22" width="0.71875" style="0" customWidth="1"/>
    <col min="23" max="23" width="3.00390625" style="0" customWidth="1"/>
    <col min="24" max="24" width="0.71875" style="0" customWidth="1"/>
    <col min="25" max="25" width="3.140625" style="0" customWidth="1"/>
    <col min="26" max="26" width="10.00390625" style="0" customWidth="1"/>
    <col min="27" max="27" width="0.13671875" style="0" customWidth="1"/>
    <col min="28" max="29" width="0" style="0" hidden="1" customWidth="1"/>
    <col min="30" max="30" width="0.13671875" style="0" customWidth="1"/>
  </cols>
  <sheetData>
    <row r="1" spans="19:26" ht="18.75" customHeight="1">
      <c r="S1" s="50" t="s">
        <v>611</v>
      </c>
      <c r="T1" s="50"/>
      <c r="U1" s="50"/>
      <c r="V1" s="50"/>
      <c r="W1" s="50"/>
      <c r="X1" s="50"/>
      <c r="Y1" s="50"/>
      <c r="Z1" s="50"/>
    </row>
    <row r="2" spans="2:23" ht="12.75">
      <c r="B2" s="51" t="s">
        <v>610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30" ht="1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Y3" s="53"/>
      <c r="Z3" s="22"/>
      <c r="AA3" s="22"/>
      <c r="AB3" s="22"/>
      <c r="AC3" s="22"/>
      <c r="AD3" s="22"/>
    </row>
    <row r="4" spans="2:23" ht="34.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7" ht="18" customHeight="1">
      <c r="B5" s="54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W5" s="55" t="s">
        <v>23</v>
      </c>
      <c r="X5" s="22"/>
      <c r="Y5" s="22"/>
      <c r="Z5" s="22"/>
      <c r="AA5" s="22"/>
    </row>
    <row r="6" ht="2.25" customHeight="1"/>
    <row r="7" spans="1:27" ht="18" customHeight="1">
      <c r="A7" s="56"/>
      <c r="B7" s="34"/>
      <c r="C7" s="56"/>
      <c r="D7" s="34"/>
      <c r="E7" s="43"/>
      <c r="F7" s="34"/>
      <c r="G7" s="43" t="s">
        <v>24</v>
      </c>
      <c r="H7" s="36"/>
      <c r="I7" s="36"/>
      <c r="J7" s="34"/>
      <c r="K7" s="43" t="s">
        <v>25</v>
      </c>
      <c r="L7" s="36"/>
      <c r="M7" s="36"/>
      <c r="N7" s="36"/>
      <c r="O7" s="36"/>
      <c r="P7" s="36"/>
      <c r="Q7" s="36"/>
      <c r="R7" s="34"/>
      <c r="S7" s="43" t="s">
        <v>26</v>
      </c>
      <c r="T7" s="36"/>
      <c r="U7" s="36"/>
      <c r="V7" s="36"/>
      <c r="W7" s="36"/>
      <c r="X7" s="36"/>
      <c r="Y7" s="36"/>
      <c r="Z7" s="36"/>
      <c r="AA7" s="34"/>
    </row>
    <row r="8" spans="1:27" ht="12.75">
      <c r="A8" s="43" t="s">
        <v>27</v>
      </c>
      <c r="B8" s="44"/>
      <c r="C8" s="43" t="s">
        <v>28</v>
      </c>
      <c r="D8" s="44"/>
      <c r="E8" s="43" t="s">
        <v>29</v>
      </c>
      <c r="F8" s="44"/>
      <c r="G8" s="43" t="s">
        <v>30</v>
      </c>
      <c r="H8" s="48" t="s">
        <v>31</v>
      </c>
      <c r="I8" s="34"/>
      <c r="J8" s="5"/>
      <c r="K8" s="43" t="s">
        <v>32</v>
      </c>
      <c r="L8" s="49"/>
      <c r="M8" s="49"/>
      <c r="N8" s="44"/>
      <c r="O8" s="48" t="s">
        <v>31</v>
      </c>
      <c r="P8" s="36"/>
      <c r="Q8" s="34"/>
      <c r="R8" s="5"/>
      <c r="S8" s="43" t="s">
        <v>33</v>
      </c>
      <c r="T8" s="44"/>
      <c r="U8" s="48" t="s">
        <v>31</v>
      </c>
      <c r="V8" s="36"/>
      <c r="W8" s="36"/>
      <c r="X8" s="36"/>
      <c r="Y8" s="36"/>
      <c r="Z8" s="34"/>
      <c r="AA8" s="5"/>
    </row>
    <row r="9" spans="1:27" ht="22.5">
      <c r="A9" s="45"/>
      <c r="B9" s="46"/>
      <c r="C9" s="45"/>
      <c r="D9" s="46"/>
      <c r="E9" s="45"/>
      <c r="F9" s="46"/>
      <c r="G9" s="47"/>
      <c r="H9" s="4" t="s">
        <v>34</v>
      </c>
      <c r="I9" s="43" t="s">
        <v>35</v>
      </c>
      <c r="J9" s="34"/>
      <c r="K9" s="45"/>
      <c r="L9" s="24"/>
      <c r="M9" s="24"/>
      <c r="N9" s="46"/>
      <c r="O9" s="43" t="s">
        <v>34</v>
      </c>
      <c r="P9" s="34"/>
      <c r="Q9" s="43" t="s">
        <v>35</v>
      </c>
      <c r="R9" s="34"/>
      <c r="S9" s="45"/>
      <c r="T9" s="46"/>
      <c r="U9" s="43" t="s">
        <v>34</v>
      </c>
      <c r="V9" s="36"/>
      <c r="W9" s="36"/>
      <c r="X9" s="36"/>
      <c r="Y9" s="34"/>
      <c r="Z9" s="43" t="s">
        <v>35</v>
      </c>
      <c r="AA9" s="34"/>
    </row>
    <row r="10" spans="1:27" ht="12.75">
      <c r="A10" s="42" t="s">
        <v>36</v>
      </c>
      <c r="B10" s="34"/>
      <c r="C10" s="42" t="s">
        <v>37</v>
      </c>
      <c r="D10" s="34"/>
      <c r="E10" s="42" t="s">
        <v>38</v>
      </c>
      <c r="F10" s="34"/>
      <c r="G10" s="6" t="s">
        <v>39</v>
      </c>
      <c r="H10" s="6" t="s">
        <v>40</v>
      </c>
      <c r="I10" s="42" t="s">
        <v>41</v>
      </c>
      <c r="J10" s="34"/>
      <c r="K10" s="42" t="s">
        <v>42</v>
      </c>
      <c r="L10" s="36"/>
      <c r="M10" s="36"/>
      <c r="N10" s="34"/>
      <c r="O10" s="42" t="s">
        <v>43</v>
      </c>
      <c r="P10" s="34"/>
      <c r="Q10" s="42" t="s">
        <v>44</v>
      </c>
      <c r="R10" s="34"/>
      <c r="S10" s="42" t="s">
        <v>45</v>
      </c>
      <c r="T10" s="34"/>
      <c r="U10" s="42" t="s">
        <v>46</v>
      </c>
      <c r="V10" s="36"/>
      <c r="W10" s="36"/>
      <c r="X10" s="36"/>
      <c r="Y10" s="34"/>
      <c r="Z10" s="42" t="s">
        <v>47</v>
      </c>
      <c r="AA10" s="34"/>
    </row>
    <row r="11" spans="1:31" ht="36" customHeight="1">
      <c r="A11" s="37" t="s">
        <v>48</v>
      </c>
      <c r="B11" s="34"/>
      <c r="C11" s="38" t="s">
        <v>49</v>
      </c>
      <c r="D11" s="34"/>
      <c r="E11" s="39"/>
      <c r="F11" s="34"/>
      <c r="G11" s="8">
        <v>1451485.7999999998</v>
      </c>
      <c r="H11" s="8">
        <v>1451485.8</v>
      </c>
      <c r="I11" s="33">
        <v>0</v>
      </c>
      <c r="J11" s="34"/>
      <c r="K11" s="33">
        <v>1461485.7999999998</v>
      </c>
      <c r="L11" s="36"/>
      <c r="M11" s="36"/>
      <c r="N11" s="34"/>
      <c r="O11" s="33">
        <v>1461485.8</v>
      </c>
      <c r="P11" s="34"/>
      <c r="Q11" s="33">
        <v>0</v>
      </c>
      <c r="R11" s="34"/>
      <c r="S11" s="33">
        <v>346529.11009999656</v>
      </c>
      <c r="T11" s="34"/>
      <c r="U11" s="33">
        <v>346529.11009999656</v>
      </c>
      <c r="V11" s="36"/>
      <c r="W11" s="36"/>
      <c r="X11" s="36"/>
      <c r="Y11" s="34"/>
      <c r="Z11" s="33">
        <v>0</v>
      </c>
      <c r="AA11" s="34"/>
      <c r="AE11" s="20">
        <f>+U11/O11*100</f>
        <v>23.710740815955692</v>
      </c>
    </row>
    <row r="12" spans="1:31" ht="24.75" customHeight="1">
      <c r="A12" s="37" t="s">
        <v>50</v>
      </c>
      <c r="B12" s="34"/>
      <c r="C12" s="40" t="s">
        <v>619</v>
      </c>
      <c r="D12" s="34"/>
      <c r="E12" s="39" t="s">
        <v>51</v>
      </c>
      <c r="F12" s="34"/>
      <c r="G12" s="8">
        <v>337650</v>
      </c>
      <c r="H12" s="8">
        <v>337650</v>
      </c>
      <c r="I12" s="35" t="s">
        <v>52</v>
      </c>
      <c r="J12" s="34"/>
      <c r="K12" s="33">
        <v>342650</v>
      </c>
      <c r="L12" s="36"/>
      <c r="M12" s="36"/>
      <c r="N12" s="34"/>
      <c r="O12" s="33">
        <v>342650</v>
      </c>
      <c r="P12" s="34"/>
      <c r="Q12" s="35" t="s">
        <v>52</v>
      </c>
      <c r="R12" s="34"/>
      <c r="S12" s="33">
        <v>81133.27610000018</v>
      </c>
      <c r="T12" s="34"/>
      <c r="U12" s="33">
        <v>81133.27610000018</v>
      </c>
      <c r="V12" s="36"/>
      <c r="W12" s="36"/>
      <c r="X12" s="36"/>
      <c r="Y12" s="34"/>
      <c r="Z12" s="35" t="s">
        <v>52</v>
      </c>
      <c r="AA12" s="34"/>
      <c r="AE12" s="20">
        <f aca="true" t="shared" si="0" ref="AE12:AE75">+U12/O12*100</f>
        <v>23.67817776156433</v>
      </c>
    </row>
    <row r="13" spans="1:31" ht="37.5" customHeight="1">
      <c r="A13" s="37" t="s">
        <v>53</v>
      </c>
      <c r="B13" s="34"/>
      <c r="C13" s="38" t="s">
        <v>54</v>
      </c>
      <c r="D13" s="34"/>
      <c r="E13" s="39" t="s">
        <v>55</v>
      </c>
      <c r="F13" s="34"/>
      <c r="G13" s="8">
        <v>85000</v>
      </c>
      <c r="H13" s="8">
        <v>85000</v>
      </c>
      <c r="I13" s="35" t="s">
        <v>52</v>
      </c>
      <c r="J13" s="34"/>
      <c r="K13" s="33">
        <v>85000</v>
      </c>
      <c r="L13" s="36"/>
      <c r="M13" s="36"/>
      <c r="N13" s="34"/>
      <c r="O13" s="33">
        <v>85000</v>
      </c>
      <c r="P13" s="34"/>
      <c r="Q13" s="35" t="s">
        <v>52</v>
      </c>
      <c r="R13" s="34"/>
      <c r="S13" s="33">
        <v>23921.941099999993</v>
      </c>
      <c r="T13" s="34"/>
      <c r="U13" s="33">
        <v>23921.941099999993</v>
      </c>
      <c r="V13" s="36"/>
      <c r="W13" s="36"/>
      <c r="X13" s="36"/>
      <c r="Y13" s="34"/>
      <c r="Z13" s="35" t="s">
        <v>52</v>
      </c>
      <c r="AA13" s="34"/>
      <c r="AE13" s="20">
        <f t="shared" si="0"/>
        <v>28.143460117647052</v>
      </c>
    </row>
    <row r="14" spans="1:31" ht="47.25" customHeight="1">
      <c r="A14" s="37" t="s">
        <v>56</v>
      </c>
      <c r="B14" s="34"/>
      <c r="C14" s="38" t="s">
        <v>57</v>
      </c>
      <c r="D14" s="34"/>
      <c r="E14" s="39"/>
      <c r="F14" s="34"/>
      <c r="G14" s="8">
        <v>62000</v>
      </c>
      <c r="H14" s="8">
        <v>62000</v>
      </c>
      <c r="I14" s="35" t="s">
        <v>52</v>
      </c>
      <c r="J14" s="34"/>
      <c r="K14" s="33">
        <v>62000</v>
      </c>
      <c r="L14" s="36"/>
      <c r="M14" s="36"/>
      <c r="N14" s="34"/>
      <c r="O14" s="33">
        <v>62000</v>
      </c>
      <c r="P14" s="34"/>
      <c r="Q14" s="35" t="s">
        <v>52</v>
      </c>
      <c r="R14" s="34"/>
      <c r="S14" s="33">
        <v>18437.075600000004</v>
      </c>
      <c r="T14" s="34"/>
      <c r="U14" s="33">
        <v>18437.075600000004</v>
      </c>
      <c r="V14" s="36"/>
      <c r="W14" s="36"/>
      <c r="X14" s="36"/>
      <c r="Y14" s="34"/>
      <c r="Z14" s="35" t="s">
        <v>52</v>
      </c>
      <c r="AA14" s="34"/>
      <c r="AE14" s="20">
        <f t="shared" si="0"/>
        <v>29.73721870967743</v>
      </c>
    </row>
    <row r="15" spans="1:31" ht="34.5" customHeight="1">
      <c r="A15" s="37" t="s">
        <v>58</v>
      </c>
      <c r="B15" s="34"/>
      <c r="C15" s="38" t="s">
        <v>59</v>
      </c>
      <c r="D15" s="34"/>
      <c r="E15" s="39"/>
      <c r="F15" s="34"/>
      <c r="G15" s="8">
        <v>23000</v>
      </c>
      <c r="H15" s="8">
        <v>23000</v>
      </c>
      <c r="I15" s="35" t="s">
        <v>52</v>
      </c>
      <c r="J15" s="34"/>
      <c r="K15" s="33">
        <v>23000</v>
      </c>
      <c r="L15" s="36"/>
      <c r="M15" s="36"/>
      <c r="N15" s="34"/>
      <c r="O15" s="33">
        <v>23000</v>
      </c>
      <c r="P15" s="34"/>
      <c r="Q15" s="35" t="s">
        <v>52</v>
      </c>
      <c r="R15" s="34"/>
      <c r="S15" s="33">
        <v>5484.8655</v>
      </c>
      <c r="T15" s="34"/>
      <c r="U15" s="33">
        <v>5484.8655</v>
      </c>
      <c r="V15" s="36"/>
      <c r="W15" s="36"/>
      <c r="X15" s="36"/>
      <c r="Y15" s="34"/>
      <c r="Z15" s="35" t="s">
        <v>52</v>
      </c>
      <c r="AA15" s="34"/>
      <c r="AE15" s="20">
        <f t="shared" si="0"/>
        <v>23.847241304347826</v>
      </c>
    </row>
    <row r="16" spans="1:31" ht="33.75" customHeight="1">
      <c r="A16" s="37" t="s">
        <v>60</v>
      </c>
      <c r="B16" s="34"/>
      <c r="C16" s="38" t="s">
        <v>61</v>
      </c>
      <c r="D16" s="34"/>
      <c r="E16" s="39" t="s">
        <v>62</v>
      </c>
      <c r="F16" s="34"/>
      <c r="G16" s="8">
        <v>200000</v>
      </c>
      <c r="H16" s="8">
        <v>200000</v>
      </c>
      <c r="I16" s="35" t="s">
        <v>52</v>
      </c>
      <c r="J16" s="34"/>
      <c r="K16" s="33">
        <v>205000</v>
      </c>
      <c r="L16" s="36"/>
      <c r="M16" s="36"/>
      <c r="N16" s="34"/>
      <c r="O16" s="33">
        <v>205000</v>
      </c>
      <c r="P16" s="34"/>
      <c r="Q16" s="35" t="s">
        <v>52</v>
      </c>
      <c r="R16" s="34"/>
      <c r="S16" s="33">
        <v>41018.635000000046</v>
      </c>
      <c r="T16" s="34"/>
      <c r="U16" s="33">
        <v>41018.635000000046</v>
      </c>
      <c r="V16" s="36"/>
      <c r="W16" s="36"/>
      <c r="X16" s="36"/>
      <c r="Y16" s="34"/>
      <c r="Z16" s="35" t="s">
        <v>52</v>
      </c>
      <c r="AA16" s="34"/>
      <c r="AE16" s="20">
        <f t="shared" si="0"/>
        <v>20.00909024390246</v>
      </c>
    </row>
    <row r="17" spans="1:31" ht="29.25" customHeight="1">
      <c r="A17" s="37" t="s">
        <v>63</v>
      </c>
      <c r="B17" s="34"/>
      <c r="C17" s="38" t="s">
        <v>64</v>
      </c>
      <c r="D17" s="34"/>
      <c r="E17" s="39"/>
      <c r="F17" s="34"/>
      <c r="G17" s="8">
        <v>200000</v>
      </c>
      <c r="H17" s="8">
        <v>200000</v>
      </c>
      <c r="I17" s="35" t="s">
        <v>52</v>
      </c>
      <c r="J17" s="34"/>
      <c r="K17" s="33">
        <v>205000</v>
      </c>
      <c r="L17" s="36"/>
      <c r="M17" s="36"/>
      <c r="N17" s="34"/>
      <c r="O17" s="33">
        <v>205000</v>
      </c>
      <c r="P17" s="34"/>
      <c r="Q17" s="35" t="s">
        <v>52</v>
      </c>
      <c r="R17" s="34"/>
      <c r="S17" s="33">
        <v>41018.6</v>
      </c>
      <c r="T17" s="34"/>
      <c r="U17" s="33">
        <v>41018.6</v>
      </c>
      <c r="V17" s="36"/>
      <c r="W17" s="36"/>
      <c r="X17" s="36"/>
      <c r="Y17" s="34"/>
      <c r="Z17" s="35" t="s">
        <v>52</v>
      </c>
      <c r="AA17" s="34"/>
      <c r="AE17" s="20">
        <f t="shared" si="0"/>
        <v>20.009073170731707</v>
      </c>
    </row>
    <row r="18" spans="1:31" ht="47.25" customHeight="1">
      <c r="A18" s="37" t="s">
        <v>65</v>
      </c>
      <c r="B18" s="34"/>
      <c r="C18" s="38" t="s">
        <v>66</v>
      </c>
      <c r="D18" s="34"/>
      <c r="E18" s="39" t="s">
        <v>67</v>
      </c>
      <c r="F18" s="34"/>
      <c r="G18" s="8">
        <v>26150</v>
      </c>
      <c r="H18" s="8">
        <v>26150</v>
      </c>
      <c r="I18" s="35" t="s">
        <v>52</v>
      </c>
      <c r="J18" s="34"/>
      <c r="K18" s="33">
        <v>26150</v>
      </c>
      <c r="L18" s="36"/>
      <c r="M18" s="36"/>
      <c r="N18" s="34"/>
      <c r="O18" s="33">
        <v>26150</v>
      </c>
      <c r="P18" s="34"/>
      <c r="Q18" s="35" t="s">
        <v>52</v>
      </c>
      <c r="R18" s="34"/>
      <c r="S18" s="33">
        <v>9042.300000000001</v>
      </c>
      <c r="T18" s="34"/>
      <c r="U18" s="33">
        <v>9042.300000000001</v>
      </c>
      <c r="V18" s="36"/>
      <c r="W18" s="36"/>
      <c r="X18" s="36"/>
      <c r="Y18" s="34"/>
      <c r="Z18" s="35" t="s">
        <v>52</v>
      </c>
      <c r="AA18" s="34"/>
      <c r="AE18" s="20">
        <f t="shared" si="0"/>
        <v>34.57858508604207</v>
      </c>
    </row>
    <row r="19" spans="1:31" ht="47.25" customHeight="1">
      <c r="A19" s="37" t="s">
        <v>68</v>
      </c>
      <c r="B19" s="34"/>
      <c r="C19" s="38" t="s">
        <v>69</v>
      </c>
      <c r="D19" s="34"/>
      <c r="E19" s="39" t="s">
        <v>70</v>
      </c>
      <c r="F19" s="34"/>
      <c r="G19" s="8">
        <v>26150</v>
      </c>
      <c r="H19" s="8">
        <v>26150</v>
      </c>
      <c r="I19" s="35" t="s">
        <v>52</v>
      </c>
      <c r="J19" s="34"/>
      <c r="K19" s="33">
        <v>26150</v>
      </c>
      <c r="L19" s="36"/>
      <c r="M19" s="36"/>
      <c r="N19" s="34"/>
      <c r="O19" s="33">
        <v>26150</v>
      </c>
      <c r="P19" s="34"/>
      <c r="Q19" s="35" t="s">
        <v>52</v>
      </c>
      <c r="R19" s="34"/>
      <c r="S19" s="33">
        <v>9042.300000000001</v>
      </c>
      <c r="T19" s="34"/>
      <c r="U19" s="33">
        <v>9042.300000000001</v>
      </c>
      <c r="V19" s="36"/>
      <c r="W19" s="36"/>
      <c r="X19" s="36"/>
      <c r="Y19" s="34"/>
      <c r="Z19" s="35" t="s">
        <v>52</v>
      </c>
      <c r="AA19" s="34"/>
      <c r="AE19" s="20">
        <f t="shared" si="0"/>
        <v>34.57858508604207</v>
      </c>
    </row>
    <row r="20" spans="1:31" ht="47.25" customHeight="1">
      <c r="A20" s="37" t="s">
        <v>71</v>
      </c>
      <c r="B20" s="34"/>
      <c r="C20" s="38" t="s">
        <v>72</v>
      </c>
      <c r="D20" s="34"/>
      <c r="E20" s="39"/>
      <c r="F20" s="34"/>
      <c r="G20" s="8">
        <v>2000</v>
      </c>
      <c r="H20" s="8">
        <v>2000</v>
      </c>
      <c r="I20" s="35" t="s">
        <v>52</v>
      </c>
      <c r="J20" s="34"/>
      <c r="K20" s="33">
        <v>2000</v>
      </c>
      <c r="L20" s="36"/>
      <c r="M20" s="36"/>
      <c r="N20" s="34"/>
      <c r="O20" s="33">
        <v>2000</v>
      </c>
      <c r="P20" s="34"/>
      <c r="Q20" s="35" t="s">
        <v>52</v>
      </c>
      <c r="R20" s="34"/>
      <c r="S20" s="33">
        <v>488</v>
      </c>
      <c r="T20" s="34"/>
      <c r="U20" s="33">
        <v>488</v>
      </c>
      <c r="V20" s="36"/>
      <c r="W20" s="36"/>
      <c r="X20" s="36"/>
      <c r="Y20" s="34"/>
      <c r="Z20" s="35" t="s">
        <v>52</v>
      </c>
      <c r="AA20" s="34"/>
      <c r="AE20" s="20">
        <f t="shared" si="0"/>
        <v>24.4</v>
      </c>
    </row>
    <row r="21" spans="1:31" ht="24.75" customHeight="1">
      <c r="A21" s="37" t="s">
        <v>73</v>
      </c>
      <c r="B21" s="34"/>
      <c r="C21" s="38" t="s">
        <v>74</v>
      </c>
      <c r="D21" s="34"/>
      <c r="E21" s="39"/>
      <c r="F21" s="34"/>
      <c r="G21" s="8">
        <v>2000</v>
      </c>
      <c r="H21" s="8">
        <v>2000</v>
      </c>
      <c r="I21" s="35" t="s">
        <v>52</v>
      </c>
      <c r="J21" s="34"/>
      <c r="K21" s="33">
        <v>2000</v>
      </c>
      <c r="L21" s="36"/>
      <c r="M21" s="36"/>
      <c r="N21" s="34"/>
      <c r="O21" s="33">
        <v>2000</v>
      </c>
      <c r="P21" s="34"/>
      <c r="Q21" s="35" t="s">
        <v>52</v>
      </c>
      <c r="R21" s="34"/>
      <c r="S21" s="33">
        <v>488</v>
      </c>
      <c r="T21" s="34"/>
      <c r="U21" s="33">
        <v>488</v>
      </c>
      <c r="V21" s="36"/>
      <c r="W21" s="36"/>
      <c r="X21" s="36"/>
      <c r="Y21" s="34"/>
      <c r="Z21" s="35" t="s">
        <v>52</v>
      </c>
      <c r="AA21" s="34"/>
      <c r="AE21" s="20">
        <f t="shared" si="0"/>
        <v>24.4</v>
      </c>
    </row>
    <row r="22" spans="1:31" ht="47.25" customHeight="1">
      <c r="A22" s="37" t="s">
        <v>75</v>
      </c>
      <c r="B22" s="34"/>
      <c r="C22" s="38" t="s">
        <v>76</v>
      </c>
      <c r="D22" s="34"/>
      <c r="E22" s="39"/>
      <c r="F22" s="34"/>
      <c r="G22" s="8">
        <v>2000</v>
      </c>
      <c r="H22" s="8">
        <v>2000</v>
      </c>
      <c r="I22" s="35" t="s">
        <v>52</v>
      </c>
      <c r="J22" s="34"/>
      <c r="K22" s="33">
        <v>2000</v>
      </c>
      <c r="L22" s="36"/>
      <c r="M22" s="36"/>
      <c r="N22" s="34"/>
      <c r="O22" s="33">
        <v>2000</v>
      </c>
      <c r="P22" s="34"/>
      <c r="Q22" s="35" t="s">
        <v>52</v>
      </c>
      <c r="R22" s="34"/>
      <c r="S22" s="33">
        <v>488</v>
      </c>
      <c r="T22" s="34"/>
      <c r="U22" s="33">
        <v>488</v>
      </c>
      <c r="V22" s="36"/>
      <c r="W22" s="36"/>
      <c r="X22" s="36"/>
      <c r="Y22" s="34"/>
      <c r="Z22" s="35" t="s">
        <v>52</v>
      </c>
      <c r="AA22" s="34"/>
      <c r="AE22" s="20">
        <f t="shared" si="0"/>
        <v>24.4</v>
      </c>
    </row>
    <row r="23" spans="1:31" ht="47.25" customHeight="1">
      <c r="A23" s="37" t="s">
        <v>77</v>
      </c>
      <c r="B23" s="34"/>
      <c r="C23" s="38" t="s">
        <v>0</v>
      </c>
      <c r="D23" s="34"/>
      <c r="E23" s="39"/>
      <c r="F23" s="34"/>
      <c r="G23" s="8">
        <v>0</v>
      </c>
      <c r="H23" s="8">
        <v>0</v>
      </c>
      <c r="I23" s="35" t="s">
        <v>52</v>
      </c>
      <c r="J23" s="34"/>
      <c r="K23" s="33">
        <v>0</v>
      </c>
      <c r="L23" s="36"/>
      <c r="M23" s="36"/>
      <c r="N23" s="34"/>
      <c r="O23" s="33">
        <v>0</v>
      </c>
      <c r="P23" s="34"/>
      <c r="Q23" s="35" t="s">
        <v>52</v>
      </c>
      <c r="R23" s="34"/>
      <c r="S23" s="33">
        <v>0</v>
      </c>
      <c r="T23" s="34"/>
      <c r="U23" s="33">
        <v>0</v>
      </c>
      <c r="V23" s="36"/>
      <c r="W23" s="36"/>
      <c r="X23" s="36"/>
      <c r="Y23" s="34"/>
      <c r="Z23" s="35" t="s">
        <v>52</v>
      </c>
      <c r="AA23" s="34"/>
      <c r="AE23" s="20" t="e">
        <f t="shared" si="0"/>
        <v>#DIV/0!</v>
      </c>
    </row>
    <row r="24" spans="1:31" ht="47.25" customHeight="1">
      <c r="A24" s="37" t="s">
        <v>78</v>
      </c>
      <c r="B24" s="34"/>
      <c r="C24" s="38" t="s">
        <v>79</v>
      </c>
      <c r="D24" s="34"/>
      <c r="E24" s="39"/>
      <c r="F24" s="34"/>
      <c r="G24" s="8">
        <v>200</v>
      </c>
      <c r="H24" s="8">
        <v>200</v>
      </c>
      <c r="I24" s="35" t="s">
        <v>52</v>
      </c>
      <c r="J24" s="34"/>
      <c r="K24" s="33">
        <v>200</v>
      </c>
      <c r="L24" s="36"/>
      <c r="M24" s="36"/>
      <c r="N24" s="34"/>
      <c r="O24" s="33">
        <v>200</v>
      </c>
      <c r="P24" s="34"/>
      <c r="Q24" s="35" t="s">
        <v>52</v>
      </c>
      <c r="R24" s="34"/>
      <c r="S24" s="33">
        <v>0</v>
      </c>
      <c r="T24" s="34"/>
      <c r="U24" s="33">
        <v>0</v>
      </c>
      <c r="V24" s="36"/>
      <c r="W24" s="36"/>
      <c r="X24" s="36"/>
      <c r="Y24" s="34"/>
      <c r="Z24" s="35" t="s">
        <v>52</v>
      </c>
      <c r="AA24" s="34"/>
      <c r="AE24" s="20">
        <f t="shared" si="0"/>
        <v>0</v>
      </c>
    </row>
    <row r="25" spans="1:31" ht="47.25" customHeight="1">
      <c r="A25" s="37" t="s">
        <v>80</v>
      </c>
      <c r="B25" s="34"/>
      <c r="C25" s="38" t="s">
        <v>81</v>
      </c>
      <c r="D25" s="34"/>
      <c r="E25" s="39"/>
      <c r="F25" s="34"/>
      <c r="G25" s="8">
        <v>6000</v>
      </c>
      <c r="H25" s="8">
        <v>6000</v>
      </c>
      <c r="I25" s="35" t="s">
        <v>52</v>
      </c>
      <c r="J25" s="34"/>
      <c r="K25" s="33">
        <v>6000</v>
      </c>
      <c r="L25" s="36"/>
      <c r="M25" s="36"/>
      <c r="N25" s="34"/>
      <c r="O25" s="33">
        <v>6000</v>
      </c>
      <c r="P25" s="34"/>
      <c r="Q25" s="35" t="s">
        <v>52</v>
      </c>
      <c r="R25" s="34"/>
      <c r="S25" s="33">
        <v>2007.5</v>
      </c>
      <c r="T25" s="34"/>
      <c r="U25" s="33">
        <v>2007.5</v>
      </c>
      <c r="V25" s="36"/>
      <c r="W25" s="36"/>
      <c r="X25" s="36"/>
      <c r="Y25" s="34"/>
      <c r="Z25" s="35" t="s">
        <v>52</v>
      </c>
      <c r="AA25" s="34"/>
      <c r="AE25" s="20">
        <f t="shared" si="0"/>
        <v>33.458333333333336</v>
      </c>
    </row>
    <row r="26" spans="1:31" ht="28.5" customHeight="1">
      <c r="A26" s="37" t="s">
        <v>82</v>
      </c>
      <c r="B26" s="34"/>
      <c r="C26" s="38" t="s">
        <v>83</v>
      </c>
      <c r="D26" s="34"/>
      <c r="E26" s="39"/>
      <c r="F26" s="34"/>
      <c r="G26" s="8">
        <v>2300</v>
      </c>
      <c r="H26" s="8">
        <v>2300</v>
      </c>
      <c r="I26" s="35" t="s">
        <v>52</v>
      </c>
      <c r="J26" s="34"/>
      <c r="K26" s="33">
        <v>2300</v>
      </c>
      <c r="L26" s="36"/>
      <c r="M26" s="36"/>
      <c r="N26" s="34"/>
      <c r="O26" s="33">
        <v>2300</v>
      </c>
      <c r="P26" s="34"/>
      <c r="Q26" s="35" t="s">
        <v>52</v>
      </c>
      <c r="R26" s="34"/>
      <c r="S26" s="33">
        <v>1152.9399999999996</v>
      </c>
      <c r="T26" s="34"/>
      <c r="U26" s="33">
        <v>1152.9399999999996</v>
      </c>
      <c r="V26" s="36"/>
      <c r="W26" s="36"/>
      <c r="X26" s="36"/>
      <c r="Y26" s="34"/>
      <c r="Z26" s="35" t="s">
        <v>52</v>
      </c>
      <c r="AA26" s="34"/>
      <c r="AE26" s="20">
        <f t="shared" si="0"/>
        <v>50.1278260869565</v>
      </c>
    </row>
    <row r="27" spans="1:31" ht="112.5" customHeight="1">
      <c r="A27" s="37" t="s">
        <v>84</v>
      </c>
      <c r="B27" s="34"/>
      <c r="C27" s="38" t="s">
        <v>85</v>
      </c>
      <c r="D27" s="34"/>
      <c r="E27" s="39"/>
      <c r="F27" s="34"/>
      <c r="G27" s="8">
        <v>1800</v>
      </c>
      <c r="H27" s="8">
        <v>1800</v>
      </c>
      <c r="I27" s="35" t="s">
        <v>52</v>
      </c>
      <c r="J27" s="34"/>
      <c r="K27" s="33">
        <v>1800</v>
      </c>
      <c r="L27" s="36"/>
      <c r="M27" s="36"/>
      <c r="N27" s="34"/>
      <c r="O27" s="33">
        <v>1800</v>
      </c>
      <c r="P27" s="34"/>
      <c r="Q27" s="35" t="s">
        <v>52</v>
      </c>
      <c r="R27" s="34"/>
      <c r="S27" s="33">
        <v>800</v>
      </c>
      <c r="T27" s="34"/>
      <c r="U27" s="33">
        <v>800</v>
      </c>
      <c r="V27" s="36"/>
      <c r="W27" s="36"/>
      <c r="X27" s="36"/>
      <c r="Y27" s="34"/>
      <c r="Z27" s="35" t="s">
        <v>52</v>
      </c>
      <c r="AA27" s="34"/>
      <c r="AE27" s="20">
        <f t="shared" si="0"/>
        <v>44.44444444444444</v>
      </c>
    </row>
    <row r="28" spans="1:31" ht="33" customHeight="1">
      <c r="A28" s="37">
        <v>1140</v>
      </c>
      <c r="B28" s="34"/>
      <c r="C28" s="40" t="s">
        <v>612</v>
      </c>
      <c r="D28" s="34"/>
      <c r="E28" s="39"/>
      <c r="F28" s="34"/>
      <c r="G28" s="8">
        <v>500</v>
      </c>
      <c r="H28" s="8">
        <v>500</v>
      </c>
      <c r="I28" s="35" t="s">
        <v>52</v>
      </c>
      <c r="J28" s="34"/>
      <c r="K28" s="33">
        <v>500</v>
      </c>
      <c r="L28" s="36"/>
      <c r="M28" s="36"/>
      <c r="N28" s="34"/>
      <c r="O28" s="33">
        <v>500</v>
      </c>
      <c r="P28" s="34"/>
      <c r="Q28" s="35" t="s">
        <v>52</v>
      </c>
      <c r="R28" s="34"/>
      <c r="S28" s="33">
        <v>300</v>
      </c>
      <c r="T28" s="34"/>
      <c r="U28" s="33">
        <v>300</v>
      </c>
      <c r="V28" s="36"/>
      <c r="W28" s="36"/>
      <c r="X28" s="36"/>
      <c r="Y28" s="34"/>
      <c r="Z28" s="35" t="s">
        <v>52</v>
      </c>
      <c r="AA28" s="34"/>
      <c r="AE28" s="20">
        <f t="shared" si="0"/>
        <v>60</v>
      </c>
    </row>
    <row r="29" spans="1:31" ht="75.75" customHeight="1">
      <c r="A29" s="37" t="s">
        <v>86</v>
      </c>
      <c r="B29" s="34"/>
      <c r="C29" s="38" t="s">
        <v>87</v>
      </c>
      <c r="D29" s="34"/>
      <c r="E29" s="39"/>
      <c r="F29" s="34"/>
      <c r="G29" s="8">
        <v>0</v>
      </c>
      <c r="H29" s="8">
        <v>0</v>
      </c>
      <c r="I29" s="35" t="s">
        <v>52</v>
      </c>
      <c r="J29" s="34"/>
      <c r="K29" s="33">
        <v>0</v>
      </c>
      <c r="L29" s="36"/>
      <c r="M29" s="36"/>
      <c r="N29" s="34"/>
      <c r="O29" s="33">
        <v>0</v>
      </c>
      <c r="P29" s="34"/>
      <c r="Q29" s="35" t="s">
        <v>52</v>
      </c>
      <c r="R29" s="34"/>
      <c r="S29" s="33">
        <v>0</v>
      </c>
      <c r="T29" s="34"/>
      <c r="U29" s="33">
        <v>0</v>
      </c>
      <c r="V29" s="36"/>
      <c r="W29" s="36"/>
      <c r="X29" s="36"/>
      <c r="Y29" s="34"/>
      <c r="Z29" s="35" t="s">
        <v>52</v>
      </c>
      <c r="AA29" s="34"/>
      <c r="AE29" s="20" t="e">
        <f t="shared" si="0"/>
        <v>#DIV/0!</v>
      </c>
    </row>
    <row r="30" spans="1:31" ht="33" customHeight="1">
      <c r="A30" s="37" t="s">
        <v>88</v>
      </c>
      <c r="B30" s="34"/>
      <c r="C30" s="38" t="s">
        <v>89</v>
      </c>
      <c r="D30" s="34"/>
      <c r="E30" s="39"/>
      <c r="F30" s="34"/>
      <c r="G30" s="8">
        <v>10000</v>
      </c>
      <c r="H30" s="8">
        <v>10000</v>
      </c>
      <c r="I30" s="35" t="s">
        <v>52</v>
      </c>
      <c r="J30" s="34"/>
      <c r="K30" s="33">
        <v>10000</v>
      </c>
      <c r="L30" s="36"/>
      <c r="M30" s="36"/>
      <c r="N30" s="34"/>
      <c r="O30" s="33">
        <v>10000</v>
      </c>
      <c r="P30" s="34"/>
      <c r="Q30" s="35" t="s">
        <v>52</v>
      </c>
      <c r="R30" s="34"/>
      <c r="S30" s="33">
        <v>2870.86</v>
      </c>
      <c r="T30" s="34"/>
      <c r="U30" s="33">
        <v>2870.86</v>
      </c>
      <c r="V30" s="36"/>
      <c r="W30" s="36"/>
      <c r="X30" s="36"/>
      <c r="Y30" s="34"/>
      <c r="Z30" s="35" t="s">
        <v>52</v>
      </c>
      <c r="AA30" s="34"/>
      <c r="AE30" s="20">
        <f t="shared" si="0"/>
        <v>28.7086</v>
      </c>
    </row>
    <row r="31" spans="1:31" ht="47.25" customHeight="1">
      <c r="A31" s="37" t="s">
        <v>90</v>
      </c>
      <c r="B31" s="34"/>
      <c r="C31" s="38" t="s">
        <v>91</v>
      </c>
      <c r="D31" s="34"/>
      <c r="E31" s="39"/>
      <c r="F31" s="34"/>
      <c r="G31" s="8">
        <v>0</v>
      </c>
      <c r="H31" s="8">
        <v>0</v>
      </c>
      <c r="I31" s="35" t="s">
        <v>52</v>
      </c>
      <c r="J31" s="34"/>
      <c r="K31" s="33">
        <v>0</v>
      </c>
      <c r="L31" s="36"/>
      <c r="M31" s="36"/>
      <c r="N31" s="34"/>
      <c r="O31" s="33">
        <v>0</v>
      </c>
      <c r="P31" s="34"/>
      <c r="Q31" s="35" t="s">
        <v>52</v>
      </c>
      <c r="R31" s="34"/>
      <c r="S31" s="33">
        <v>0</v>
      </c>
      <c r="T31" s="34"/>
      <c r="U31" s="33">
        <v>0</v>
      </c>
      <c r="V31" s="36"/>
      <c r="W31" s="36"/>
      <c r="X31" s="36"/>
      <c r="Y31" s="34"/>
      <c r="Z31" s="35" t="s">
        <v>52</v>
      </c>
      <c r="AA31" s="34"/>
      <c r="AE31" s="20" t="e">
        <f t="shared" si="0"/>
        <v>#DIV/0!</v>
      </c>
    </row>
    <row r="32" spans="1:31" ht="47.25" customHeight="1">
      <c r="A32" s="37" t="s">
        <v>92</v>
      </c>
      <c r="B32" s="34"/>
      <c r="C32" s="38" t="s">
        <v>93</v>
      </c>
      <c r="D32" s="34"/>
      <c r="E32" s="39"/>
      <c r="F32" s="34"/>
      <c r="G32" s="8">
        <v>1400</v>
      </c>
      <c r="H32" s="8">
        <v>1400</v>
      </c>
      <c r="I32" s="35" t="s">
        <v>52</v>
      </c>
      <c r="J32" s="34"/>
      <c r="K32" s="33">
        <v>1400</v>
      </c>
      <c r="L32" s="36"/>
      <c r="M32" s="36"/>
      <c r="N32" s="34"/>
      <c r="O32" s="33">
        <v>1400</v>
      </c>
      <c r="P32" s="34"/>
      <c r="Q32" s="35" t="s">
        <v>52</v>
      </c>
      <c r="R32" s="34"/>
      <c r="S32" s="33">
        <v>400</v>
      </c>
      <c r="T32" s="34"/>
      <c r="U32" s="33">
        <v>400</v>
      </c>
      <c r="V32" s="36"/>
      <c r="W32" s="36"/>
      <c r="X32" s="36"/>
      <c r="Y32" s="34"/>
      <c r="Z32" s="35" t="s">
        <v>52</v>
      </c>
      <c r="AA32" s="34"/>
      <c r="AE32" s="20">
        <f t="shared" si="0"/>
        <v>28.57142857142857</v>
      </c>
    </row>
    <row r="33" spans="1:31" ht="47.25" customHeight="1">
      <c r="A33" s="37" t="s">
        <v>94</v>
      </c>
      <c r="B33" s="34"/>
      <c r="C33" s="38" t="s">
        <v>95</v>
      </c>
      <c r="D33" s="34"/>
      <c r="E33" s="39"/>
      <c r="F33" s="34"/>
      <c r="G33" s="8">
        <v>550</v>
      </c>
      <c r="H33" s="8">
        <v>550</v>
      </c>
      <c r="I33" s="35" t="s">
        <v>52</v>
      </c>
      <c r="J33" s="34"/>
      <c r="K33" s="33">
        <v>550</v>
      </c>
      <c r="L33" s="36"/>
      <c r="M33" s="36"/>
      <c r="N33" s="34"/>
      <c r="O33" s="33">
        <v>550</v>
      </c>
      <c r="P33" s="34"/>
      <c r="Q33" s="35" t="s">
        <v>52</v>
      </c>
      <c r="R33" s="34"/>
      <c r="S33" s="33">
        <v>325</v>
      </c>
      <c r="T33" s="34"/>
      <c r="U33" s="33">
        <v>325</v>
      </c>
      <c r="V33" s="36"/>
      <c r="W33" s="36"/>
      <c r="X33" s="36"/>
      <c r="Y33" s="34"/>
      <c r="Z33" s="35" t="s">
        <v>52</v>
      </c>
      <c r="AA33" s="34"/>
      <c r="AE33" s="20">
        <f t="shared" si="0"/>
        <v>59.09090909090909</v>
      </c>
    </row>
    <row r="34" spans="1:31" ht="17.25" customHeight="1">
      <c r="A34" s="37" t="s">
        <v>96</v>
      </c>
      <c r="B34" s="34"/>
      <c r="C34" s="40" t="s">
        <v>97</v>
      </c>
      <c r="D34" s="34"/>
      <c r="E34" s="39"/>
      <c r="F34" s="34"/>
      <c r="G34" s="8">
        <v>0</v>
      </c>
      <c r="H34" s="8">
        <v>0</v>
      </c>
      <c r="I34" s="35" t="s">
        <v>52</v>
      </c>
      <c r="J34" s="34"/>
      <c r="K34" s="33">
        <v>0</v>
      </c>
      <c r="L34" s="36"/>
      <c r="M34" s="36"/>
      <c r="N34" s="34"/>
      <c r="O34" s="33">
        <v>0</v>
      </c>
      <c r="P34" s="34"/>
      <c r="Q34" s="35" t="s">
        <v>52</v>
      </c>
      <c r="R34" s="34"/>
      <c r="S34" s="33">
        <v>0</v>
      </c>
      <c r="T34" s="34"/>
      <c r="U34" s="33">
        <v>0</v>
      </c>
      <c r="V34" s="36"/>
      <c r="W34" s="36"/>
      <c r="X34" s="36"/>
      <c r="Y34" s="34"/>
      <c r="Z34" s="35" t="s">
        <v>52</v>
      </c>
      <c r="AA34" s="34"/>
      <c r="AE34" s="20" t="e">
        <f t="shared" si="0"/>
        <v>#DIV/0!</v>
      </c>
    </row>
    <row r="35" spans="1:31" ht="47.25" customHeight="1">
      <c r="A35" s="37" t="s">
        <v>98</v>
      </c>
      <c r="B35" s="34"/>
      <c r="C35" s="38" t="s">
        <v>99</v>
      </c>
      <c r="D35" s="34"/>
      <c r="E35" s="39"/>
      <c r="F35" s="34"/>
      <c r="G35" s="8">
        <v>600</v>
      </c>
      <c r="H35" s="8">
        <v>600</v>
      </c>
      <c r="I35" s="35" t="s">
        <v>52</v>
      </c>
      <c r="J35" s="34"/>
      <c r="K35" s="33">
        <v>600</v>
      </c>
      <c r="L35" s="36"/>
      <c r="M35" s="36"/>
      <c r="N35" s="34"/>
      <c r="O35" s="33">
        <v>600</v>
      </c>
      <c r="P35" s="34"/>
      <c r="Q35" s="35" t="s">
        <v>52</v>
      </c>
      <c r="R35" s="34"/>
      <c r="S35" s="33">
        <v>380</v>
      </c>
      <c r="T35" s="34"/>
      <c r="U35" s="33">
        <v>380</v>
      </c>
      <c r="V35" s="36"/>
      <c r="W35" s="36"/>
      <c r="X35" s="36"/>
      <c r="Y35" s="34"/>
      <c r="Z35" s="35" t="s">
        <v>52</v>
      </c>
      <c r="AA35" s="34"/>
      <c r="AE35" s="20">
        <f t="shared" si="0"/>
        <v>63.33333333333333</v>
      </c>
    </row>
    <row r="36" spans="1:31" ht="47.25" customHeight="1">
      <c r="A36" s="37" t="s">
        <v>100</v>
      </c>
      <c r="B36" s="34"/>
      <c r="C36" s="38" t="s">
        <v>101</v>
      </c>
      <c r="D36" s="34"/>
      <c r="E36" s="39"/>
      <c r="F36" s="34"/>
      <c r="G36" s="8">
        <v>700</v>
      </c>
      <c r="H36" s="8">
        <v>700</v>
      </c>
      <c r="I36" s="35" t="s">
        <v>52</v>
      </c>
      <c r="J36" s="34"/>
      <c r="K36" s="33">
        <v>700</v>
      </c>
      <c r="L36" s="36"/>
      <c r="M36" s="36"/>
      <c r="N36" s="34"/>
      <c r="O36" s="33">
        <v>700</v>
      </c>
      <c r="P36" s="34"/>
      <c r="Q36" s="35" t="s">
        <v>52</v>
      </c>
      <c r="R36" s="34"/>
      <c r="S36" s="33">
        <v>218</v>
      </c>
      <c r="T36" s="34"/>
      <c r="U36" s="33">
        <v>218</v>
      </c>
      <c r="V36" s="36"/>
      <c r="W36" s="36"/>
      <c r="X36" s="36"/>
      <c r="Y36" s="34"/>
      <c r="Z36" s="35" t="s">
        <v>52</v>
      </c>
      <c r="AA36" s="34"/>
      <c r="AE36" s="20">
        <f t="shared" si="0"/>
        <v>31.142857142857146</v>
      </c>
    </row>
    <row r="37" spans="1:31" ht="47.25" customHeight="1">
      <c r="A37" s="37" t="s">
        <v>102</v>
      </c>
      <c r="B37" s="34"/>
      <c r="C37" s="40" t="s">
        <v>613</v>
      </c>
      <c r="D37" s="34"/>
      <c r="E37" s="39"/>
      <c r="F37" s="34"/>
      <c r="G37" s="8">
        <v>100</v>
      </c>
      <c r="H37" s="8">
        <v>100</v>
      </c>
      <c r="I37" s="35" t="s">
        <v>52</v>
      </c>
      <c r="J37" s="34"/>
      <c r="K37" s="33">
        <v>100</v>
      </c>
      <c r="L37" s="36"/>
      <c r="M37" s="36"/>
      <c r="N37" s="34"/>
      <c r="O37" s="33">
        <v>100</v>
      </c>
      <c r="P37" s="34"/>
      <c r="Q37" s="35" t="s">
        <v>52</v>
      </c>
      <c r="R37" s="34"/>
      <c r="S37" s="33">
        <v>100</v>
      </c>
      <c r="T37" s="34"/>
      <c r="U37" s="33">
        <v>100</v>
      </c>
      <c r="V37" s="36"/>
      <c r="W37" s="36"/>
      <c r="X37" s="36"/>
      <c r="Y37" s="34"/>
      <c r="Z37" s="35" t="s">
        <v>52</v>
      </c>
      <c r="AA37" s="34"/>
      <c r="AE37" s="20">
        <f t="shared" si="0"/>
        <v>100</v>
      </c>
    </row>
    <row r="38" spans="1:31" ht="47.25" customHeight="1">
      <c r="A38" s="37" t="s">
        <v>103</v>
      </c>
      <c r="B38" s="34"/>
      <c r="C38" s="38" t="s">
        <v>104</v>
      </c>
      <c r="D38" s="34"/>
      <c r="E38" s="39" t="s">
        <v>105</v>
      </c>
      <c r="F38" s="34"/>
      <c r="G38" s="8">
        <v>26500</v>
      </c>
      <c r="H38" s="8">
        <v>26500</v>
      </c>
      <c r="I38" s="35" t="s">
        <v>52</v>
      </c>
      <c r="J38" s="34"/>
      <c r="K38" s="33">
        <v>26500</v>
      </c>
      <c r="L38" s="36"/>
      <c r="M38" s="36"/>
      <c r="N38" s="34"/>
      <c r="O38" s="33">
        <v>26500</v>
      </c>
      <c r="P38" s="34"/>
      <c r="Q38" s="35" t="s">
        <v>52</v>
      </c>
      <c r="R38" s="34"/>
      <c r="S38" s="33">
        <v>7150.4000000000015</v>
      </c>
      <c r="T38" s="34"/>
      <c r="U38" s="33">
        <v>7150.4000000000015</v>
      </c>
      <c r="V38" s="36"/>
      <c r="W38" s="36"/>
      <c r="X38" s="36"/>
      <c r="Y38" s="34"/>
      <c r="Z38" s="35" t="s">
        <v>52</v>
      </c>
      <c r="AA38" s="34"/>
      <c r="AE38" s="20">
        <f t="shared" si="0"/>
        <v>26.982641509433968</v>
      </c>
    </row>
    <row r="39" spans="1:31" ht="35.25" customHeight="1">
      <c r="A39" s="37" t="s">
        <v>106</v>
      </c>
      <c r="B39" s="34"/>
      <c r="C39" s="38" t="s">
        <v>107</v>
      </c>
      <c r="D39" s="34"/>
      <c r="E39" s="39"/>
      <c r="F39" s="34"/>
      <c r="G39" s="8">
        <v>26500</v>
      </c>
      <c r="H39" s="8">
        <v>26500</v>
      </c>
      <c r="I39" s="35" t="s">
        <v>52</v>
      </c>
      <c r="J39" s="34"/>
      <c r="K39" s="33">
        <v>26500</v>
      </c>
      <c r="L39" s="36"/>
      <c r="M39" s="36"/>
      <c r="N39" s="34"/>
      <c r="O39" s="33">
        <v>26500</v>
      </c>
      <c r="P39" s="34"/>
      <c r="Q39" s="35" t="s">
        <v>52</v>
      </c>
      <c r="R39" s="34"/>
      <c r="S39" s="33">
        <v>7150.4000000000015</v>
      </c>
      <c r="T39" s="34"/>
      <c r="U39" s="33">
        <v>7150.4000000000015</v>
      </c>
      <c r="V39" s="36"/>
      <c r="W39" s="36"/>
      <c r="X39" s="36"/>
      <c r="Y39" s="34"/>
      <c r="Z39" s="35" t="s">
        <v>52</v>
      </c>
      <c r="AA39" s="34"/>
      <c r="AE39" s="20">
        <f t="shared" si="0"/>
        <v>26.982641509433968</v>
      </c>
    </row>
    <row r="40" spans="1:31" ht="47.25" customHeight="1">
      <c r="A40" s="37" t="s">
        <v>108</v>
      </c>
      <c r="B40" s="34"/>
      <c r="C40" s="38" t="s">
        <v>109</v>
      </c>
      <c r="D40" s="34"/>
      <c r="E40" s="39"/>
      <c r="F40" s="34"/>
      <c r="G40" s="8">
        <v>8500</v>
      </c>
      <c r="H40" s="8">
        <v>8500</v>
      </c>
      <c r="I40" s="35" t="s">
        <v>52</v>
      </c>
      <c r="J40" s="34"/>
      <c r="K40" s="33">
        <v>8500</v>
      </c>
      <c r="L40" s="36"/>
      <c r="M40" s="36"/>
      <c r="N40" s="34"/>
      <c r="O40" s="33">
        <v>8500</v>
      </c>
      <c r="P40" s="34"/>
      <c r="Q40" s="35" t="s">
        <v>52</v>
      </c>
      <c r="R40" s="34"/>
      <c r="S40" s="33">
        <v>2070</v>
      </c>
      <c r="T40" s="34"/>
      <c r="U40" s="33">
        <v>2070</v>
      </c>
      <c r="V40" s="36"/>
      <c r="W40" s="36"/>
      <c r="X40" s="36"/>
      <c r="Y40" s="34"/>
      <c r="Z40" s="35" t="s">
        <v>52</v>
      </c>
      <c r="AA40" s="34"/>
      <c r="AE40" s="20">
        <f t="shared" si="0"/>
        <v>24.352941176470587</v>
      </c>
    </row>
    <row r="41" spans="1:31" ht="47.25" customHeight="1">
      <c r="A41" s="37" t="s">
        <v>110</v>
      </c>
      <c r="B41" s="34"/>
      <c r="C41" s="38" t="s">
        <v>1</v>
      </c>
      <c r="D41" s="34"/>
      <c r="E41" s="39"/>
      <c r="F41" s="34"/>
      <c r="G41" s="8">
        <v>18000</v>
      </c>
      <c r="H41" s="8">
        <v>18000</v>
      </c>
      <c r="I41" s="35" t="s">
        <v>52</v>
      </c>
      <c r="J41" s="34"/>
      <c r="K41" s="33">
        <v>18000</v>
      </c>
      <c r="L41" s="36"/>
      <c r="M41" s="36"/>
      <c r="N41" s="34"/>
      <c r="O41" s="33">
        <v>18000</v>
      </c>
      <c r="P41" s="34"/>
      <c r="Q41" s="35" t="s">
        <v>52</v>
      </c>
      <c r="R41" s="34"/>
      <c r="S41" s="33">
        <v>5080.4000000000015</v>
      </c>
      <c r="T41" s="34"/>
      <c r="U41" s="33">
        <v>5080.4000000000015</v>
      </c>
      <c r="V41" s="36"/>
      <c r="W41" s="36"/>
      <c r="X41" s="36"/>
      <c r="Y41" s="34"/>
      <c r="Z41" s="35" t="s">
        <v>52</v>
      </c>
      <c r="AA41" s="34"/>
      <c r="AE41" s="20">
        <f t="shared" si="0"/>
        <v>28.22444444444445</v>
      </c>
    </row>
    <row r="42" spans="1:31" ht="23.25" customHeight="1">
      <c r="A42" s="37" t="s">
        <v>111</v>
      </c>
      <c r="B42" s="34"/>
      <c r="C42" s="40" t="s">
        <v>620</v>
      </c>
      <c r="D42" s="34"/>
      <c r="E42" s="39" t="s">
        <v>112</v>
      </c>
      <c r="F42" s="34"/>
      <c r="G42" s="8">
        <v>0</v>
      </c>
      <c r="H42" s="8">
        <v>0</v>
      </c>
      <c r="I42" s="35" t="s">
        <v>52</v>
      </c>
      <c r="J42" s="34"/>
      <c r="K42" s="33">
        <v>0</v>
      </c>
      <c r="L42" s="36"/>
      <c r="M42" s="36"/>
      <c r="N42" s="34"/>
      <c r="O42" s="33">
        <v>0</v>
      </c>
      <c r="P42" s="34"/>
      <c r="Q42" s="35" t="s">
        <v>52</v>
      </c>
      <c r="R42" s="34"/>
      <c r="S42" s="33">
        <v>0</v>
      </c>
      <c r="T42" s="34"/>
      <c r="U42" s="33">
        <v>0</v>
      </c>
      <c r="V42" s="36"/>
      <c r="W42" s="36"/>
      <c r="X42" s="36"/>
      <c r="Y42" s="34"/>
      <c r="Z42" s="35" t="s">
        <v>52</v>
      </c>
      <c r="AA42" s="34"/>
      <c r="AE42" s="20" t="e">
        <f t="shared" si="0"/>
        <v>#DIV/0!</v>
      </c>
    </row>
    <row r="43" spans="1:31" ht="26.25" customHeight="1">
      <c r="A43" s="37" t="s">
        <v>113</v>
      </c>
      <c r="B43" s="34"/>
      <c r="C43" s="38" t="s">
        <v>627</v>
      </c>
      <c r="D43" s="34"/>
      <c r="E43" s="39" t="s">
        <v>114</v>
      </c>
      <c r="F43" s="34"/>
      <c r="G43" s="8">
        <v>703258.7</v>
      </c>
      <c r="H43" s="8">
        <v>703258.7</v>
      </c>
      <c r="I43" s="33">
        <v>0</v>
      </c>
      <c r="J43" s="34"/>
      <c r="K43" s="33">
        <v>703258.7</v>
      </c>
      <c r="L43" s="36"/>
      <c r="M43" s="36"/>
      <c r="N43" s="34"/>
      <c r="O43" s="33">
        <v>703258.7</v>
      </c>
      <c r="P43" s="34"/>
      <c r="Q43" s="33">
        <v>0</v>
      </c>
      <c r="R43" s="34"/>
      <c r="S43" s="33">
        <v>175136.59999999998</v>
      </c>
      <c r="T43" s="34"/>
      <c r="U43" s="33">
        <v>175136.59999999998</v>
      </c>
      <c r="V43" s="36"/>
      <c r="W43" s="36"/>
      <c r="X43" s="36"/>
      <c r="Y43" s="34"/>
      <c r="Z43" s="33">
        <v>0</v>
      </c>
      <c r="AA43" s="34"/>
      <c r="AE43" s="20">
        <f t="shared" si="0"/>
        <v>24.903581000846486</v>
      </c>
    </row>
    <row r="44" spans="1:31" ht="47.25" customHeight="1">
      <c r="A44" s="37" t="s">
        <v>115</v>
      </c>
      <c r="B44" s="34"/>
      <c r="C44" s="40" t="s">
        <v>624</v>
      </c>
      <c r="D44" s="34"/>
      <c r="E44" s="39" t="s">
        <v>116</v>
      </c>
      <c r="F44" s="34"/>
      <c r="G44" s="8">
        <v>0</v>
      </c>
      <c r="H44" s="8">
        <v>0</v>
      </c>
      <c r="I44" s="35" t="s">
        <v>52</v>
      </c>
      <c r="J44" s="34"/>
      <c r="K44" s="33">
        <v>0</v>
      </c>
      <c r="L44" s="36"/>
      <c r="M44" s="36"/>
      <c r="N44" s="34"/>
      <c r="O44" s="33">
        <v>0</v>
      </c>
      <c r="P44" s="34"/>
      <c r="Q44" s="35" t="s">
        <v>52</v>
      </c>
      <c r="R44" s="34"/>
      <c r="S44" s="33">
        <v>0</v>
      </c>
      <c r="T44" s="34"/>
      <c r="U44" s="33">
        <v>0</v>
      </c>
      <c r="V44" s="36"/>
      <c r="W44" s="36"/>
      <c r="X44" s="36"/>
      <c r="Y44" s="34"/>
      <c r="Z44" s="35" t="s">
        <v>52</v>
      </c>
      <c r="AA44" s="34"/>
      <c r="AE44" s="20" t="e">
        <f t="shared" si="0"/>
        <v>#DIV/0!</v>
      </c>
    </row>
    <row r="45" spans="1:31" ht="47.25" customHeight="1">
      <c r="A45" s="37" t="s">
        <v>117</v>
      </c>
      <c r="B45" s="34"/>
      <c r="C45" s="40" t="s">
        <v>623</v>
      </c>
      <c r="D45" s="34"/>
      <c r="E45" s="39" t="s">
        <v>118</v>
      </c>
      <c r="F45" s="34"/>
      <c r="G45" s="8">
        <v>0</v>
      </c>
      <c r="H45" s="9" t="s">
        <v>52</v>
      </c>
      <c r="I45" s="33">
        <v>0</v>
      </c>
      <c r="J45" s="34"/>
      <c r="K45" s="33">
        <v>0</v>
      </c>
      <c r="L45" s="36"/>
      <c r="M45" s="36"/>
      <c r="N45" s="34"/>
      <c r="O45" s="35" t="s">
        <v>52</v>
      </c>
      <c r="P45" s="34"/>
      <c r="Q45" s="33">
        <v>0</v>
      </c>
      <c r="R45" s="34"/>
      <c r="S45" s="33">
        <v>0</v>
      </c>
      <c r="T45" s="34"/>
      <c r="U45" s="35" t="s">
        <v>52</v>
      </c>
      <c r="V45" s="36"/>
      <c r="W45" s="36"/>
      <c r="X45" s="36"/>
      <c r="Y45" s="34"/>
      <c r="Z45" s="33">
        <v>0</v>
      </c>
      <c r="AA45" s="34"/>
      <c r="AE45" s="20" t="e">
        <f t="shared" si="0"/>
        <v>#VALUE!</v>
      </c>
    </row>
    <row r="46" spans="1:31" ht="47.25" customHeight="1">
      <c r="A46" s="37" t="s">
        <v>119</v>
      </c>
      <c r="B46" s="34"/>
      <c r="C46" s="40" t="s">
        <v>622</v>
      </c>
      <c r="D46" s="34"/>
      <c r="E46" s="39" t="s">
        <v>120</v>
      </c>
      <c r="F46" s="34"/>
      <c r="G46" s="8">
        <v>0</v>
      </c>
      <c r="H46" s="8">
        <v>0</v>
      </c>
      <c r="I46" s="35" t="s">
        <v>52</v>
      </c>
      <c r="J46" s="34"/>
      <c r="K46" s="33">
        <v>0</v>
      </c>
      <c r="L46" s="36"/>
      <c r="M46" s="36"/>
      <c r="N46" s="34"/>
      <c r="O46" s="33">
        <v>0</v>
      </c>
      <c r="P46" s="34"/>
      <c r="Q46" s="35" t="s">
        <v>52</v>
      </c>
      <c r="R46" s="34"/>
      <c r="S46" s="33">
        <v>0</v>
      </c>
      <c r="T46" s="34"/>
      <c r="U46" s="33">
        <v>0</v>
      </c>
      <c r="V46" s="36"/>
      <c r="W46" s="36"/>
      <c r="X46" s="36"/>
      <c r="Y46" s="34"/>
      <c r="Z46" s="35" t="s">
        <v>52</v>
      </c>
      <c r="AA46" s="34"/>
      <c r="AE46" s="20" t="e">
        <f t="shared" si="0"/>
        <v>#DIV/0!</v>
      </c>
    </row>
    <row r="47" spans="1:31" ht="47.25" customHeight="1">
      <c r="A47" s="37" t="s">
        <v>121</v>
      </c>
      <c r="B47" s="34"/>
      <c r="C47" s="40" t="s">
        <v>621</v>
      </c>
      <c r="D47" s="34"/>
      <c r="E47" s="39" t="s">
        <v>122</v>
      </c>
      <c r="F47" s="34"/>
      <c r="G47" s="8">
        <v>0</v>
      </c>
      <c r="H47" s="9" t="s">
        <v>52</v>
      </c>
      <c r="I47" s="33">
        <v>0</v>
      </c>
      <c r="J47" s="34"/>
      <c r="K47" s="33">
        <v>0</v>
      </c>
      <c r="L47" s="36"/>
      <c r="M47" s="36"/>
      <c r="N47" s="34"/>
      <c r="O47" s="35" t="s">
        <v>52</v>
      </c>
      <c r="P47" s="34"/>
      <c r="Q47" s="33">
        <v>0</v>
      </c>
      <c r="R47" s="34"/>
      <c r="S47" s="33">
        <v>0</v>
      </c>
      <c r="T47" s="34"/>
      <c r="U47" s="35" t="s">
        <v>52</v>
      </c>
      <c r="V47" s="36"/>
      <c r="W47" s="36"/>
      <c r="X47" s="36"/>
      <c r="Y47" s="34"/>
      <c r="Z47" s="33">
        <v>0</v>
      </c>
      <c r="AA47" s="34"/>
      <c r="AE47" s="20" t="e">
        <f t="shared" si="0"/>
        <v>#VALUE!</v>
      </c>
    </row>
    <row r="48" spans="1:31" ht="47.25" customHeight="1">
      <c r="A48" s="37" t="s">
        <v>123</v>
      </c>
      <c r="B48" s="34"/>
      <c r="C48" s="38" t="s">
        <v>124</v>
      </c>
      <c r="D48" s="34"/>
      <c r="E48" s="39" t="s">
        <v>125</v>
      </c>
      <c r="F48" s="34"/>
      <c r="G48" s="8">
        <v>703258.7</v>
      </c>
      <c r="H48" s="8">
        <v>703258.7</v>
      </c>
      <c r="I48" s="35" t="s">
        <v>52</v>
      </c>
      <c r="J48" s="34"/>
      <c r="K48" s="33">
        <v>703258.7</v>
      </c>
      <c r="L48" s="36"/>
      <c r="M48" s="36"/>
      <c r="N48" s="34"/>
      <c r="O48" s="33">
        <v>703258.7</v>
      </c>
      <c r="P48" s="34"/>
      <c r="Q48" s="35" t="s">
        <v>52</v>
      </c>
      <c r="R48" s="34"/>
      <c r="S48" s="33">
        <v>175136.59999999998</v>
      </c>
      <c r="T48" s="34"/>
      <c r="U48" s="33">
        <v>175136.59999999998</v>
      </c>
      <c r="V48" s="36"/>
      <c r="W48" s="36"/>
      <c r="X48" s="36"/>
      <c r="Y48" s="34"/>
      <c r="Z48" s="35" t="s">
        <v>52</v>
      </c>
      <c r="AA48" s="34"/>
      <c r="AE48" s="20">
        <f t="shared" si="0"/>
        <v>24.903581000846486</v>
      </c>
    </row>
    <row r="49" spans="1:31" ht="47.25" customHeight="1">
      <c r="A49" s="37" t="s">
        <v>126</v>
      </c>
      <c r="B49" s="34"/>
      <c r="C49" s="38" t="s">
        <v>127</v>
      </c>
      <c r="D49" s="34"/>
      <c r="E49" s="39"/>
      <c r="F49" s="34"/>
      <c r="G49" s="8">
        <v>695090.5</v>
      </c>
      <c r="H49" s="8">
        <v>695090.5</v>
      </c>
      <c r="I49" s="35" t="s">
        <v>52</v>
      </c>
      <c r="J49" s="34"/>
      <c r="K49" s="33">
        <v>695090.5</v>
      </c>
      <c r="L49" s="36"/>
      <c r="M49" s="36"/>
      <c r="N49" s="34"/>
      <c r="O49" s="33">
        <v>695090.5</v>
      </c>
      <c r="P49" s="34"/>
      <c r="Q49" s="35" t="s">
        <v>52</v>
      </c>
      <c r="R49" s="34"/>
      <c r="S49" s="33">
        <v>173772.59999999998</v>
      </c>
      <c r="T49" s="34"/>
      <c r="U49" s="33">
        <v>173772.59999999998</v>
      </c>
      <c r="V49" s="36"/>
      <c r="W49" s="36"/>
      <c r="X49" s="36"/>
      <c r="Y49" s="34"/>
      <c r="Z49" s="35" t="s">
        <v>52</v>
      </c>
      <c r="AA49" s="34"/>
      <c r="AE49" s="20">
        <f t="shared" si="0"/>
        <v>24.999996403346035</v>
      </c>
    </row>
    <row r="50" spans="1:31" ht="30.75" customHeight="1">
      <c r="A50" s="37" t="s">
        <v>128</v>
      </c>
      <c r="B50" s="34"/>
      <c r="C50" s="38" t="s">
        <v>629</v>
      </c>
      <c r="D50" s="34"/>
      <c r="E50" s="39"/>
      <c r="F50" s="34"/>
      <c r="G50" s="8">
        <v>0</v>
      </c>
      <c r="H50" s="8">
        <v>0</v>
      </c>
      <c r="I50" s="35" t="s">
        <v>52</v>
      </c>
      <c r="J50" s="34"/>
      <c r="K50" s="33">
        <v>0</v>
      </c>
      <c r="L50" s="36"/>
      <c r="M50" s="36"/>
      <c r="N50" s="34"/>
      <c r="O50" s="33">
        <v>0</v>
      </c>
      <c r="P50" s="34"/>
      <c r="Q50" s="35" t="s">
        <v>52</v>
      </c>
      <c r="R50" s="34"/>
      <c r="S50" s="33">
        <v>0</v>
      </c>
      <c r="T50" s="34"/>
      <c r="U50" s="33">
        <v>0</v>
      </c>
      <c r="V50" s="36"/>
      <c r="W50" s="36"/>
      <c r="X50" s="36"/>
      <c r="Y50" s="34"/>
      <c r="Z50" s="35" t="s">
        <v>52</v>
      </c>
      <c r="AA50" s="34"/>
      <c r="AE50" s="20" t="e">
        <f t="shared" si="0"/>
        <v>#DIV/0!</v>
      </c>
    </row>
    <row r="51" spans="1:31" ht="47.25" customHeight="1">
      <c r="A51" s="37" t="s">
        <v>129</v>
      </c>
      <c r="B51" s="34"/>
      <c r="C51" s="38" t="s">
        <v>130</v>
      </c>
      <c r="D51" s="34"/>
      <c r="E51" s="39"/>
      <c r="F51" s="34"/>
      <c r="G51" s="8">
        <v>8168.2</v>
      </c>
      <c r="H51" s="8">
        <v>8168.2</v>
      </c>
      <c r="I51" s="35" t="s">
        <v>52</v>
      </c>
      <c r="J51" s="34"/>
      <c r="K51" s="33">
        <v>8168.2</v>
      </c>
      <c r="L51" s="36"/>
      <c r="M51" s="36"/>
      <c r="N51" s="34"/>
      <c r="O51" s="33">
        <v>8168.2</v>
      </c>
      <c r="P51" s="34"/>
      <c r="Q51" s="35" t="s">
        <v>52</v>
      </c>
      <c r="R51" s="34"/>
      <c r="S51" s="33">
        <v>1364</v>
      </c>
      <c r="T51" s="34"/>
      <c r="U51" s="33">
        <v>1364</v>
      </c>
      <c r="V51" s="36"/>
      <c r="W51" s="36"/>
      <c r="X51" s="36"/>
      <c r="Y51" s="34"/>
      <c r="Z51" s="35" t="s">
        <v>52</v>
      </c>
      <c r="AA51" s="34"/>
      <c r="AE51" s="20">
        <f t="shared" si="0"/>
        <v>16.69890551161823</v>
      </c>
    </row>
    <row r="52" spans="1:31" ht="47.25" customHeight="1">
      <c r="A52" s="37" t="s">
        <v>131</v>
      </c>
      <c r="B52" s="34"/>
      <c r="C52" s="38" t="s">
        <v>132</v>
      </c>
      <c r="D52" s="34"/>
      <c r="E52" s="39"/>
      <c r="F52" s="34"/>
      <c r="G52" s="8">
        <v>0</v>
      </c>
      <c r="H52" s="8">
        <v>0</v>
      </c>
      <c r="I52" s="35" t="s">
        <v>52</v>
      </c>
      <c r="J52" s="34"/>
      <c r="K52" s="33">
        <v>0</v>
      </c>
      <c r="L52" s="36"/>
      <c r="M52" s="36"/>
      <c r="N52" s="34"/>
      <c r="O52" s="33">
        <v>0</v>
      </c>
      <c r="P52" s="34"/>
      <c r="Q52" s="35" t="s">
        <v>52</v>
      </c>
      <c r="R52" s="34"/>
      <c r="S52" s="33">
        <v>0</v>
      </c>
      <c r="T52" s="34"/>
      <c r="U52" s="33">
        <v>0</v>
      </c>
      <c r="V52" s="36"/>
      <c r="W52" s="36"/>
      <c r="X52" s="36"/>
      <c r="Y52" s="34"/>
      <c r="Z52" s="35" t="s">
        <v>52</v>
      </c>
      <c r="AA52" s="34"/>
      <c r="AE52" s="20" t="e">
        <f t="shared" si="0"/>
        <v>#DIV/0!</v>
      </c>
    </row>
    <row r="53" spans="1:31" ht="47.25" customHeight="1">
      <c r="A53" s="37" t="s">
        <v>133</v>
      </c>
      <c r="B53" s="34"/>
      <c r="C53" s="38" t="s">
        <v>628</v>
      </c>
      <c r="D53" s="34"/>
      <c r="E53" s="39" t="s">
        <v>134</v>
      </c>
      <c r="F53" s="34"/>
      <c r="G53" s="8">
        <v>0</v>
      </c>
      <c r="H53" s="9" t="s">
        <v>52</v>
      </c>
      <c r="I53" s="33">
        <v>0</v>
      </c>
      <c r="J53" s="34"/>
      <c r="K53" s="33">
        <v>0</v>
      </c>
      <c r="L53" s="36"/>
      <c r="M53" s="36"/>
      <c r="N53" s="34"/>
      <c r="O53" s="35" t="s">
        <v>52</v>
      </c>
      <c r="P53" s="34"/>
      <c r="Q53" s="33">
        <v>0</v>
      </c>
      <c r="R53" s="34"/>
      <c r="S53" s="33">
        <v>0</v>
      </c>
      <c r="T53" s="34"/>
      <c r="U53" s="35" t="s">
        <v>52</v>
      </c>
      <c r="V53" s="36"/>
      <c r="W53" s="36"/>
      <c r="X53" s="36"/>
      <c r="Y53" s="34"/>
      <c r="Z53" s="33">
        <v>0</v>
      </c>
      <c r="AA53" s="34"/>
      <c r="AE53" s="20" t="e">
        <f t="shared" si="0"/>
        <v>#VALUE!</v>
      </c>
    </row>
    <row r="54" spans="1:31" ht="47.25" customHeight="1">
      <c r="A54" s="37" t="s">
        <v>135</v>
      </c>
      <c r="B54" s="34"/>
      <c r="C54" s="40" t="s">
        <v>136</v>
      </c>
      <c r="D54" s="34"/>
      <c r="E54" s="39" t="s">
        <v>137</v>
      </c>
      <c r="F54" s="34"/>
      <c r="G54" s="8">
        <v>410577.1</v>
      </c>
      <c r="H54" s="8">
        <v>410577.1</v>
      </c>
      <c r="I54" s="33">
        <v>0</v>
      </c>
      <c r="J54" s="34"/>
      <c r="K54" s="33">
        <v>415577.1</v>
      </c>
      <c r="L54" s="36"/>
      <c r="M54" s="36"/>
      <c r="N54" s="34"/>
      <c r="O54" s="33">
        <v>415577.1</v>
      </c>
      <c r="P54" s="34"/>
      <c r="Q54" s="33">
        <v>0</v>
      </c>
      <c r="R54" s="34"/>
      <c r="S54" s="33">
        <v>90259.23400000083</v>
      </c>
      <c r="T54" s="34"/>
      <c r="U54" s="33">
        <v>90259.23400000083</v>
      </c>
      <c r="V54" s="36"/>
      <c r="W54" s="36"/>
      <c r="X54" s="36"/>
      <c r="Y54" s="34"/>
      <c r="Z54" s="33">
        <v>0</v>
      </c>
      <c r="AA54" s="34"/>
      <c r="AE54" s="20">
        <f t="shared" si="0"/>
        <v>21.719010503706972</v>
      </c>
    </row>
    <row r="55" spans="1:31" ht="24.75" customHeight="1">
      <c r="A55" s="37" t="s">
        <v>138</v>
      </c>
      <c r="B55" s="34"/>
      <c r="C55" s="38" t="s">
        <v>139</v>
      </c>
      <c r="D55" s="34"/>
      <c r="E55" s="39" t="s">
        <v>140</v>
      </c>
      <c r="F55" s="34"/>
      <c r="G55" s="8">
        <v>0</v>
      </c>
      <c r="H55" s="9" t="s">
        <v>52</v>
      </c>
      <c r="I55" s="33">
        <v>0</v>
      </c>
      <c r="J55" s="34"/>
      <c r="K55" s="33">
        <v>0</v>
      </c>
      <c r="L55" s="36"/>
      <c r="M55" s="36"/>
      <c r="N55" s="34"/>
      <c r="O55" s="35" t="s">
        <v>52</v>
      </c>
      <c r="P55" s="34"/>
      <c r="Q55" s="33">
        <v>0</v>
      </c>
      <c r="R55" s="34"/>
      <c r="S55" s="33">
        <v>0</v>
      </c>
      <c r="T55" s="34"/>
      <c r="U55" s="35" t="s">
        <v>52</v>
      </c>
      <c r="V55" s="36"/>
      <c r="W55" s="36"/>
      <c r="X55" s="36"/>
      <c r="Y55" s="34"/>
      <c r="Z55" s="33">
        <v>0</v>
      </c>
      <c r="AA55" s="34"/>
      <c r="AE55" s="20" t="e">
        <f t="shared" si="0"/>
        <v>#VALUE!</v>
      </c>
    </row>
    <row r="56" spans="1:31" ht="24" customHeight="1">
      <c r="A56" s="37" t="s">
        <v>141</v>
      </c>
      <c r="B56" s="34"/>
      <c r="C56" s="38" t="s">
        <v>142</v>
      </c>
      <c r="D56" s="34"/>
      <c r="E56" s="39" t="s">
        <v>143</v>
      </c>
      <c r="F56" s="34"/>
      <c r="G56" s="8">
        <v>0</v>
      </c>
      <c r="H56" s="8">
        <v>0</v>
      </c>
      <c r="I56" s="35" t="s">
        <v>52</v>
      </c>
      <c r="J56" s="34"/>
      <c r="K56" s="33">
        <v>0</v>
      </c>
      <c r="L56" s="36"/>
      <c r="M56" s="36"/>
      <c r="N56" s="34"/>
      <c r="O56" s="33">
        <v>0</v>
      </c>
      <c r="P56" s="34"/>
      <c r="Q56" s="35" t="s">
        <v>52</v>
      </c>
      <c r="R56" s="34"/>
      <c r="S56" s="33">
        <v>0</v>
      </c>
      <c r="T56" s="34"/>
      <c r="U56" s="33">
        <v>0</v>
      </c>
      <c r="V56" s="36"/>
      <c r="W56" s="36"/>
      <c r="X56" s="36"/>
      <c r="Y56" s="34"/>
      <c r="Z56" s="35" t="s">
        <v>52</v>
      </c>
      <c r="AA56" s="34"/>
      <c r="AE56" s="20" t="e">
        <f t="shared" si="0"/>
        <v>#DIV/0!</v>
      </c>
    </row>
    <row r="57" spans="1:31" ht="47.25" customHeight="1">
      <c r="A57" s="37" t="s">
        <v>144</v>
      </c>
      <c r="B57" s="34"/>
      <c r="C57" s="38" t="s">
        <v>145</v>
      </c>
      <c r="D57" s="34"/>
      <c r="E57" s="39" t="s">
        <v>146</v>
      </c>
      <c r="F57" s="34"/>
      <c r="G57" s="8">
        <v>22500</v>
      </c>
      <c r="H57" s="8">
        <v>22500</v>
      </c>
      <c r="I57" s="35" t="s">
        <v>52</v>
      </c>
      <c r="J57" s="34"/>
      <c r="K57" s="33">
        <v>22500</v>
      </c>
      <c r="L57" s="36"/>
      <c r="M57" s="36"/>
      <c r="N57" s="34"/>
      <c r="O57" s="33">
        <v>22500</v>
      </c>
      <c r="P57" s="34"/>
      <c r="Q57" s="35" t="s">
        <v>52</v>
      </c>
      <c r="R57" s="34"/>
      <c r="S57" s="33">
        <v>3974.8049999999994</v>
      </c>
      <c r="T57" s="34"/>
      <c r="U57" s="33">
        <v>3974.8049999999994</v>
      </c>
      <c r="V57" s="36"/>
      <c r="W57" s="36"/>
      <c r="X57" s="36"/>
      <c r="Y57" s="34"/>
      <c r="Z57" s="35" t="s">
        <v>52</v>
      </c>
      <c r="AA57" s="34"/>
      <c r="AE57" s="20">
        <f t="shared" si="0"/>
        <v>17.665799999999997</v>
      </c>
    </row>
    <row r="58" spans="1:31" ht="33.75" customHeight="1">
      <c r="A58" s="37" t="s">
        <v>147</v>
      </c>
      <c r="B58" s="34"/>
      <c r="C58" s="38" t="s">
        <v>148</v>
      </c>
      <c r="D58" s="34"/>
      <c r="E58" s="39"/>
      <c r="F58" s="34"/>
      <c r="G58" s="8">
        <v>12000</v>
      </c>
      <c r="H58" s="8">
        <v>12000</v>
      </c>
      <c r="I58" s="35" t="s">
        <v>52</v>
      </c>
      <c r="J58" s="34"/>
      <c r="K58" s="33">
        <v>12000</v>
      </c>
      <c r="L58" s="36"/>
      <c r="M58" s="36"/>
      <c r="N58" s="34"/>
      <c r="O58" s="33">
        <v>12000</v>
      </c>
      <c r="P58" s="34"/>
      <c r="Q58" s="35" t="s">
        <v>52</v>
      </c>
      <c r="R58" s="34"/>
      <c r="S58" s="33">
        <v>2180.5749999999994</v>
      </c>
      <c r="T58" s="34"/>
      <c r="U58" s="33">
        <v>2180.5749999999994</v>
      </c>
      <c r="V58" s="36"/>
      <c r="W58" s="36"/>
      <c r="X58" s="36"/>
      <c r="Y58" s="34"/>
      <c r="Z58" s="35" t="s">
        <v>52</v>
      </c>
      <c r="AA58" s="34"/>
      <c r="AE58" s="20">
        <f t="shared" si="0"/>
        <v>18.17145833333333</v>
      </c>
    </row>
    <row r="59" spans="1:31" ht="27.75" customHeight="1">
      <c r="A59" s="37" t="s">
        <v>149</v>
      </c>
      <c r="B59" s="34"/>
      <c r="C59" s="38" t="s">
        <v>150</v>
      </c>
      <c r="D59" s="34"/>
      <c r="E59" s="39"/>
      <c r="F59" s="34"/>
      <c r="G59" s="8">
        <v>10500</v>
      </c>
      <c r="H59" s="8">
        <v>10500</v>
      </c>
      <c r="I59" s="35" t="s">
        <v>52</v>
      </c>
      <c r="J59" s="34"/>
      <c r="K59" s="33">
        <v>10500</v>
      </c>
      <c r="L59" s="36"/>
      <c r="M59" s="36"/>
      <c r="N59" s="34"/>
      <c r="O59" s="33">
        <v>10500</v>
      </c>
      <c r="P59" s="34"/>
      <c r="Q59" s="35" t="s">
        <v>52</v>
      </c>
      <c r="R59" s="34"/>
      <c r="S59" s="33">
        <v>1794.23</v>
      </c>
      <c r="T59" s="34"/>
      <c r="U59" s="33">
        <v>1794.23</v>
      </c>
      <c r="V59" s="36"/>
      <c r="W59" s="36"/>
      <c r="X59" s="36"/>
      <c r="Y59" s="34"/>
      <c r="Z59" s="35" t="s">
        <v>52</v>
      </c>
      <c r="AA59" s="34"/>
      <c r="AE59" s="20">
        <f t="shared" si="0"/>
        <v>17.087904761904763</v>
      </c>
    </row>
    <row r="60" spans="1:31" ht="47.25" customHeight="1">
      <c r="A60" s="37" t="s">
        <v>151</v>
      </c>
      <c r="B60" s="34"/>
      <c r="C60" s="38" t="s">
        <v>152</v>
      </c>
      <c r="D60" s="34"/>
      <c r="E60" s="39" t="s">
        <v>153</v>
      </c>
      <c r="F60" s="34"/>
      <c r="G60" s="8">
        <v>5357.1</v>
      </c>
      <c r="H60" s="8">
        <v>5357.1</v>
      </c>
      <c r="I60" s="35" t="s">
        <v>52</v>
      </c>
      <c r="J60" s="34"/>
      <c r="K60" s="33">
        <v>5357.1</v>
      </c>
      <c r="L60" s="36"/>
      <c r="M60" s="36"/>
      <c r="N60" s="34"/>
      <c r="O60" s="33">
        <v>5357.1</v>
      </c>
      <c r="P60" s="34"/>
      <c r="Q60" s="35" t="s">
        <v>52</v>
      </c>
      <c r="R60" s="34"/>
      <c r="S60" s="33">
        <v>1070.82</v>
      </c>
      <c r="T60" s="34"/>
      <c r="U60" s="33">
        <v>1070.82</v>
      </c>
      <c r="V60" s="36"/>
      <c r="W60" s="36"/>
      <c r="X60" s="36"/>
      <c r="Y60" s="34"/>
      <c r="Z60" s="35" t="s">
        <v>52</v>
      </c>
      <c r="AA60" s="34"/>
      <c r="AE60" s="20">
        <f t="shared" si="0"/>
        <v>19.98879991039928</v>
      </c>
    </row>
    <row r="61" spans="1:31" ht="47.25" customHeight="1">
      <c r="A61" s="37" t="s">
        <v>154</v>
      </c>
      <c r="B61" s="34"/>
      <c r="C61" s="38" t="s">
        <v>155</v>
      </c>
      <c r="D61" s="34"/>
      <c r="E61" s="39"/>
      <c r="F61" s="34"/>
      <c r="G61" s="8">
        <v>5357.1</v>
      </c>
      <c r="H61" s="8">
        <v>5357.1</v>
      </c>
      <c r="I61" s="35" t="s">
        <v>52</v>
      </c>
      <c r="J61" s="34"/>
      <c r="K61" s="33">
        <v>5357.1</v>
      </c>
      <c r="L61" s="36"/>
      <c r="M61" s="36"/>
      <c r="N61" s="34"/>
      <c r="O61" s="33">
        <v>5357.1</v>
      </c>
      <c r="P61" s="34"/>
      <c r="Q61" s="35" t="s">
        <v>52</v>
      </c>
      <c r="R61" s="34"/>
      <c r="S61" s="33">
        <v>1070.82</v>
      </c>
      <c r="T61" s="34"/>
      <c r="U61" s="33">
        <v>1070.82</v>
      </c>
      <c r="V61" s="36"/>
      <c r="W61" s="36"/>
      <c r="X61" s="36"/>
      <c r="Y61" s="34"/>
      <c r="Z61" s="35" t="s">
        <v>52</v>
      </c>
      <c r="AA61" s="34"/>
      <c r="AE61" s="20">
        <f t="shared" si="0"/>
        <v>19.98879991039928</v>
      </c>
    </row>
    <row r="62" spans="1:31" ht="20.25" customHeight="1">
      <c r="A62" s="37" t="s">
        <v>156</v>
      </c>
      <c r="B62" s="34"/>
      <c r="C62" s="38" t="s">
        <v>157</v>
      </c>
      <c r="D62" s="34"/>
      <c r="E62" s="39"/>
      <c r="F62" s="34"/>
      <c r="G62" s="8">
        <v>5357.1</v>
      </c>
      <c r="H62" s="8">
        <v>5357.1</v>
      </c>
      <c r="I62" s="35" t="s">
        <v>52</v>
      </c>
      <c r="J62" s="34"/>
      <c r="K62" s="33">
        <v>5357.1</v>
      </c>
      <c r="L62" s="36"/>
      <c r="M62" s="36"/>
      <c r="N62" s="34"/>
      <c r="O62" s="33">
        <v>5357.1</v>
      </c>
      <c r="P62" s="34"/>
      <c r="Q62" s="35" t="s">
        <v>52</v>
      </c>
      <c r="R62" s="34"/>
      <c r="S62" s="33">
        <v>1070.82</v>
      </c>
      <c r="T62" s="34"/>
      <c r="U62" s="33">
        <v>1070.82</v>
      </c>
      <c r="V62" s="36"/>
      <c r="W62" s="36"/>
      <c r="X62" s="36"/>
      <c r="Y62" s="34"/>
      <c r="Z62" s="35" t="s">
        <v>52</v>
      </c>
      <c r="AA62" s="34"/>
      <c r="AE62" s="20">
        <f t="shared" si="0"/>
        <v>19.98879991039928</v>
      </c>
    </row>
    <row r="63" spans="1:31" ht="19.5" customHeight="1">
      <c r="A63" s="37" t="s">
        <v>158</v>
      </c>
      <c r="B63" s="34"/>
      <c r="C63" s="40" t="s">
        <v>618</v>
      </c>
      <c r="D63" s="34"/>
      <c r="E63" s="39" t="s">
        <v>159</v>
      </c>
      <c r="F63" s="34"/>
      <c r="G63" s="8">
        <v>309220</v>
      </c>
      <c r="H63" s="8">
        <v>309220</v>
      </c>
      <c r="I63" s="35" t="s">
        <v>52</v>
      </c>
      <c r="J63" s="34"/>
      <c r="K63" s="33">
        <v>314220</v>
      </c>
      <c r="L63" s="36"/>
      <c r="M63" s="36"/>
      <c r="N63" s="34"/>
      <c r="O63" s="33">
        <v>314220</v>
      </c>
      <c r="P63" s="34"/>
      <c r="Q63" s="35" t="s">
        <v>52</v>
      </c>
      <c r="R63" s="34"/>
      <c r="S63" s="33">
        <v>68113.68100000003</v>
      </c>
      <c r="T63" s="34"/>
      <c r="U63" s="33">
        <v>68113.68100000003</v>
      </c>
      <c r="V63" s="36"/>
      <c r="W63" s="36"/>
      <c r="X63" s="36"/>
      <c r="Y63" s="34"/>
      <c r="Z63" s="35" t="s">
        <v>52</v>
      </c>
      <c r="AA63" s="34"/>
      <c r="AE63" s="20">
        <f t="shared" si="0"/>
        <v>21.6770673413532</v>
      </c>
    </row>
    <row r="64" spans="1:31" ht="19.5" customHeight="1">
      <c r="A64" s="37" t="s">
        <v>160</v>
      </c>
      <c r="B64" s="34"/>
      <c r="C64" s="38" t="s">
        <v>161</v>
      </c>
      <c r="D64" s="34"/>
      <c r="E64" s="39"/>
      <c r="F64" s="34"/>
      <c r="G64" s="8">
        <v>302220</v>
      </c>
      <c r="H64" s="8">
        <v>302220</v>
      </c>
      <c r="I64" s="35" t="s">
        <v>52</v>
      </c>
      <c r="J64" s="34"/>
      <c r="K64" s="33">
        <v>307220</v>
      </c>
      <c r="L64" s="36"/>
      <c r="M64" s="36"/>
      <c r="N64" s="34"/>
      <c r="O64" s="33">
        <v>307220</v>
      </c>
      <c r="P64" s="34"/>
      <c r="Q64" s="35" t="s">
        <v>52</v>
      </c>
      <c r="R64" s="34"/>
      <c r="S64" s="33">
        <v>65532.71100000001</v>
      </c>
      <c r="T64" s="34"/>
      <c r="U64" s="33">
        <v>65532.71100000001</v>
      </c>
      <c r="V64" s="36"/>
      <c r="W64" s="36"/>
      <c r="X64" s="36"/>
      <c r="Y64" s="34"/>
      <c r="Z64" s="35" t="s">
        <v>52</v>
      </c>
      <c r="AA64" s="34"/>
      <c r="AE64" s="20">
        <f t="shared" si="0"/>
        <v>21.33087396653864</v>
      </c>
    </row>
    <row r="65" spans="1:31" ht="30" customHeight="1">
      <c r="A65" s="37" t="s">
        <v>162</v>
      </c>
      <c r="B65" s="34"/>
      <c r="C65" s="40" t="s">
        <v>614</v>
      </c>
      <c r="D65" s="34"/>
      <c r="E65" s="39"/>
      <c r="F65" s="34"/>
      <c r="G65" s="8">
        <v>3000</v>
      </c>
      <c r="H65" s="8">
        <v>3000</v>
      </c>
      <c r="I65" s="35" t="s">
        <v>52</v>
      </c>
      <c r="J65" s="34"/>
      <c r="K65" s="33">
        <v>3000</v>
      </c>
      <c r="L65" s="36"/>
      <c r="M65" s="36"/>
      <c r="N65" s="34"/>
      <c r="O65" s="33">
        <v>3000</v>
      </c>
      <c r="P65" s="34"/>
      <c r="Q65" s="35" t="s">
        <v>52</v>
      </c>
      <c r="R65" s="34"/>
      <c r="S65" s="33">
        <v>1330</v>
      </c>
      <c r="T65" s="34"/>
      <c r="U65" s="33">
        <v>1330</v>
      </c>
      <c r="V65" s="36"/>
      <c r="W65" s="36"/>
      <c r="X65" s="36"/>
      <c r="Y65" s="34"/>
      <c r="Z65" s="35" t="s">
        <v>52</v>
      </c>
      <c r="AA65" s="34"/>
      <c r="AE65" s="20">
        <f t="shared" si="0"/>
        <v>44.333333333333336</v>
      </c>
    </row>
    <row r="66" spans="1:31" ht="30" customHeight="1">
      <c r="A66" s="37" t="s">
        <v>163</v>
      </c>
      <c r="B66" s="34"/>
      <c r="C66" s="40" t="s">
        <v>615</v>
      </c>
      <c r="D66" s="34"/>
      <c r="E66" s="39"/>
      <c r="F66" s="34"/>
      <c r="G66" s="8">
        <v>500</v>
      </c>
      <c r="H66" s="8">
        <v>500</v>
      </c>
      <c r="I66" s="35" t="s">
        <v>52</v>
      </c>
      <c r="J66" s="34"/>
      <c r="K66" s="33">
        <v>500</v>
      </c>
      <c r="L66" s="36"/>
      <c r="M66" s="36"/>
      <c r="N66" s="34"/>
      <c r="O66" s="33">
        <v>500</v>
      </c>
      <c r="P66" s="34"/>
      <c r="Q66" s="35" t="s">
        <v>52</v>
      </c>
      <c r="R66" s="34"/>
      <c r="S66" s="33">
        <v>154</v>
      </c>
      <c r="T66" s="34"/>
      <c r="U66" s="33">
        <v>154</v>
      </c>
      <c r="V66" s="36"/>
      <c r="W66" s="36"/>
      <c r="X66" s="36"/>
      <c r="Y66" s="34"/>
      <c r="Z66" s="35" t="s">
        <v>52</v>
      </c>
      <c r="AA66" s="34"/>
      <c r="AE66" s="20">
        <f t="shared" si="0"/>
        <v>30.8</v>
      </c>
    </row>
    <row r="67" spans="1:31" ht="16.5" customHeight="1">
      <c r="A67" s="37" t="s">
        <v>164</v>
      </c>
      <c r="B67" s="34"/>
      <c r="C67" s="40" t="s">
        <v>616</v>
      </c>
      <c r="D67" s="34"/>
      <c r="E67" s="39"/>
      <c r="F67" s="34"/>
      <c r="G67" s="8">
        <v>148000</v>
      </c>
      <c r="H67" s="8">
        <v>148000</v>
      </c>
      <c r="I67" s="35" t="s">
        <v>52</v>
      </c>
      <c r="J67" s="34"/>
      <c r="K67" s="33">
        <v>153000</v>
      </c>
      <c r="L67" s="36"/>
      <c r="M67" s="36"/>
      <c r="N67" s="34"/>
      <c r="O67" s="33">
        <v>153000</v>
      </c>
      <c r="P67" s="34"/>
      <c r="Q67" s="35" t="s">
        <v>52</v>
      </c>
      <c r="R67" s="34"/>
      <c r="S67" s="33">
        <v>39592.861</v>
      </c>
      <c r="T67" s="34"/>
      <c r="U67" s="33">
        <v>39592.861</v>
      </c>
      <c r="V67" s="36"/>
      <c r="W67" s="36"/>
      <c r="X67" s="36"/>
      <c r="Y67" s="34"/>
      <c r="Z67" s="35" t="s">
        <v>52</v>
      </c>
      <c r="AA67" s="34"/>
      <c r="AE67" s="20">
        <f t="shared" si="0"/>
        <v>25.87768692810457</v>
      </c>
    </row>
    <row r="68" spans="1:31" ht="47.25" customHeight="1">
      <c r="A68" s="37" t="s">
        <v>165</v>
      </c>
      <c r="B68" s="34"/>
      <c r="C68" s="38" t="s">
        <v>166</v>
      </c>
      <c r="D68" s="34"/>
      <c r="E68" s="39"/>
      <c r="F68" s="34"/>
      <c r="G68" s="8">
        <v>133720</v>
      </c>
      <c r="H68" s="8">
        <v>133720</v>
      </c>
      <c r="I68" s="35" t="s">
        <v>52</v>
      </c>
      <c r="J68" s="34"/>
      <c r="K68" s="33">
        <v>133720</v>
      </c>
      <c r="L68" s="36"/>
      <c r="M68" s="36"/>
      <c r="N68" s="34"/>
      <c r="O68" s="33">
        <v>133720</v>
      </c>
      <c r="P68" s="34"/>
      <c r="Q68" s="35" t="s">
        <v>52</v>
      </c>
      <c r="R68" s="34"/>
      <c r="S68" s="33" t="e">
        <f>+#REF!+#REF!+#REF!+#REF!+#REF!+#REF!+#REF!+#REF!+#REF!</f>
        <v>#REF!</v>
      </c>
      <c r="T68" s="34"/>
      <c r="U68" s="33">
        <v>21155.6</v>
      </c>
      <c r="V68" s="36"/>
      <c r="W68" s="36"/>
      <c r="X68" s="36"/>
      <c r="Y68" s="34"/>
      <c r="Z68" s="35" t="s">
        <v>52</v>
      </c>
      <c r="AA68" s="34"/>
      <c r="AE68" s="20">
        <f t="shared" si="0"/>
        <v>15.82081962309303</v>
      </c>
    </row>
    <row r="69" spans="1:31" ht="47.25" customHeight="1">
      <c r="A69" s="41" t="s">
        <v>167</v>
      </c>
      <c r="B69" s="34"/>
      <c r="C69" s="38" t="s">
        <v>168</v>
      </c>
      <c r="D69" s="34"/>
      <c r="E69" s="39"/>
      <c r="F69" s="34"/>
      <c r="G69" s="8">
        <v>17000</v>
      </c>
      <c r="H69" s="8">
        <v>17000</v>
      </c>
      <c r="I69" s="35" t="s">
        <v>52</v>
      </c>
      <c r="J69" s="34"/>
      <c r="K69" s="33">
        <v>17000</v>
      </c>
      <c r="L69" s="36"/>
      <c r="M69" s="36"/>
      <c r="N69" s="34"/>
      <c r="O69" s="33">
        <v>17000</v>
      </c>
      <c r="P69" s="34"/>
      <c r="Q69" s="35" t="s">
        <v>52</v>
      </c>
      <c r="R69" s="34"/>
      <c r="S69" s="33">
        <v>3300.3</v>
      </c>
      <c r="T69" s="34"/>
      <c r="U69" s="33">
        <v>3300.3</v>
      </c>
      <c r="V69" s="36"/>
      <c r="W69" s="36"/>
      <c r="X69" s="36"/>
      <c r="Y69" s="34"/>
      <c r="Z69" s="35" t="s">
        <v>52</v>
      </c>
      <c r="AA69" s="34"/>
      <c r="AE69" s="20">
        <f t="shared" si="0"/>
        <v>19.413529411764706</v>
      </c>
    </row>
    <row r="70" spans="1:31" ht="47.25" customHeight="1">
      <c r="A70" s="37" t="s">
        <v>169</v>
      </c>
      <c r="B70" s="34"/>
      <c r="C70" s="38" t="s">
        <v>170</v>
      </c>
      <c r="D70" s="34"/>
      <c r="E70" s="39"/>
      <c r="F70" s="34"/>
      <c r="G70" s="8">
        <v>7000</v>
      </c>
      <c r="H70" s="8">
        <v>7000</v>
      </c>
      <c r="I70" s="35" t="s">
        <v>52</v>
      </c>
      <c r="J70" s="34"/>
      <c r="K70" s="33">
        <v>7000</v>
      </c>
      <c r="L70" s="36"/>
      <c r="M70" s="36"/>
      <c r="N70" s="34"/>
      <c r="O70" s="33">
        <v>7000</v>
      </c>
      <c r="P70" s="34"/>
      <c r="Q70" s="35" t="s">
        <v>52</v>
      </c>
      <c r="R70" s="34"/>
      <c r="S70" s="33">
        <v>2580.97</v>
      </c>
      <c r="T70" s="34"/>
      <c r="U70" s="33">
        <v>2580.97</v>
      </c>
      <c r="V70" s="36"/>
      <c r="W70" s="36"/>
      <c r="X70" s="36"/>
      <c r="Y70" s="34"/>
      <c r="Z70" s="35" t="s">
        <v>52</v>
      </c>
      <c r="AA70" s="34"/>
      <c r="AE70" s="20">
        <f t="shared" si="0"/>
        <v>36.870999999999995</v>
      </c>
    </row>
    <row r="71" spans="1:31" ht="36.75" customHeight="1">
      <c r="A71" s="37" t="s">
        <v>171</v>
      </c>
      <c r="B71" s="34"/>
      <c r="C71" s="38" t="s">
        <v>172</v>
      </c>
      <c r="D71" s="34"/>
      <c r="E71" s="39" t="s">
        <v>173</v>
      </c>
      <c r="F71" s="34"/>
      <c r="G71" s="8">
        <v>500</v>
      </c>
      <c r="H71" s="8">
        <v>500</v>
      </c>
      <c r="I71" s="35" t="s">
        <v>52</v>
      </c>
      <c r="J71" s="34"/>
      <c r="K71" s="33">
        <v>500</v>
      </c>
      <c r="L71" s="36"/>
      <c r="M71" s="36"/>
      <c r="N71" s="34"/>
      <c r="O71" s="33">
        <v>500</v>
      </c>
      <c r="P71" s="34"/>
      <c r="Q71" s="35" t="s">
        <v>52</v>
      </c>
      <c r="R71" s="34"/>
      <c r="S71" s="33">
        <v>150</v>
      </c>
      <c r="T71" s="34"/>
      <c r="U71" s="33">
        <v>150</v>
      </c>
      <c r="V71" s="36"/>
      <c r="W71" s="36"/>
      <c r="X71" s="36"/>
      <c r="Y71" s="34"/>
      <c r="Z71" s="35" t="s">
        <v>52</v>
      </c>
      <c r="AA71" s="34"/>
      <c r="AE71" s="20">
        <f t="shared" si="0"/>
        <v>30</v>
      </c>
    </row>
    <row r="72" spans="1:31" ht="47.25" customHeight="1">
      <c r="A72" s="37" t="s">
        <v>174</v>
      </c>
      <c r="B72" s="34"/>
      <c r="C72" s="38" t="s">
        <v>175</v>
      </c>
      <c r="D72" s="34"/>
      <c r="E72" s="39"/>
      <c r="F72" s="34"/>
      <c r="G72" s="8">
        <v>500</v>
      </c>
      <c r="H72" s="8">
        <v>500</v>
      </c>
      <c r="I72" s="35" t="s">
        <v>52</v>
      </c>
      <c r="J72" s="34"/>
      <c r="K72" s="33">
        <v>500</v>
      </c>
      <c r="L72" s="36"/>
      <c r="M72" s="36"/>
      <c r="N72" s="34"/>
      <c r="O72" s="33">
        <v>500</v>
      </c>
      <c r="P72" s="34"/>
      <c r="Q72" s="35" t="s">
        <v>52</v>
      </c>
      <c r="R72" s="34"/>
      <c r="S72" s="33">
        <v>150</v>
      </c>
      <c r="T72" s="34"/>
      <c r="U72" s="33">
        <v>150</v>
      </c>
      <c r="V72" s="36"/>
      <c r="W72" s="36"/>
      <c r="X72" s="36"/>
      <c r="Y72" s="34"/>
      <c r="Z72" s="35" t="s">
        <v>52</v>
      </c>
      <c r="AA72" s="34"/>
      <c r="AE72" s="20">
        <f t="shared" si="0"/>
        <v>30</v>
      </c>
    </row>
    <row r="73" spans="1:31" ht="27.75" customHeight="1">
      <c r="A73" s="37" t="s">
        <v>176</v>
      </c>
      <c r="B73" s="34"/>
      <c r="C73" s="40" t="s">
        <v>625</v>
      </c>
      <c r="D73" s="34"/>
      <c r="E73" s="39" t="s">
        <v>177</v>
      </c>
      <c r="F73" s="34"/>
      <c r="G73" s="8">
        <v>0</v>
      </c>
      <c r="H73" s="8">
        <v>0</v>
      </c>
      <c r="I73" s="35" t="s">
        <v>52</v>
      </c>
      <c r="J73" s="34"/>
      <c r="K73" s="33">
        <v>0</v>
      </c>
      <c r="L73" s="36"/>
      <c r="M73" s="36"/>
      <c r="N73" s="34"/>
      <c r="O73" s="33">
        <v>0</v>
      </c>
      <c r="P73" s="34"/>
      <c r="Q73" s="35" t="s">
        <v>52</v>
      </c>
      <c r="R73" s="34"/>
      <c r="S73" s="33">
        <v>0</v>
      </c>
      <c r="T73" s="34"/>
      <c r="U73" s="33">
        <v>0</v>
      </c>
      <c r="V73" s="36"/>
      <c r="W73" s="36"/>
      <c r="X73" s="36"/>
      <c r="Y73" s="34"/>
      <c r="Z73" s="35" t="s">
        <v>52</v>
      </c>
      <c r="AA73" s="34"/>
      <c r="AE73" s="20" t="e">
        <f t="shared" si="0"/>
        <v>#DIV/0!</v>
      </c>
    </row>
    <row r="74" spans="1:31" ht="32.25" customHeight="1">
      <c r="A74" s="37" t="s">
        <v>178</v>
      </c>
      <c r="B74" s="34"/>
      <c r="C74" s="40" t="s">
        <v>626</v>
      </c>
      <c r="D74" s="34"/>
      <c r="E74" s="39" t="s">
        <v>179</v>
      </c>
      <c r="F74" s="34"/>
      <c r="G74" s="8">
        <v>0</v>
      </c>
      <c r="H74" s="9" t="s">
        <v>52</v>
      </c>
      <c r="I74" s="33">
        <v>0</v>
      </c>
      <c r="J74" s="34"/>
      <c r="K74" s="33">
        <v>0</v>
      </c>
      <c r="L74" s="36"/>
      <c r="M74" s="36"/>
      <c r="N74" s="34"/>
      <c r="O74" s="35" t="s">
        <v>52</v>
      </c>
      <c r="P74" s="34"/>
      <c r="Q74" s="33">
        <v>0</v>
      </c>
      <c r="R74" s="34"/>
      <c r="S74" s="33">
        <v>0</v>
      </c>
      <c r="T74" s="34"/>
      <c r="U74" s="35" t="s">
        <v>52</v>
      </c>
      <c r="V74" s="36"/>
      <c r="W74" s="36"/>
      <c r="X74" s="36"/>
      <c r="Y74" s="34"/>
      <c r="Z74" s="33">
        <v>0</v>
      </c>
      <c r="AA74" s="34"/>
      <c r="AE74" s="20" t="e">
        <f t="shared" si="0"/>
        <v>#VALUE!</v>
      </c>
    </row>
    <row r="75" spans="1:31" ht="21.75" customHeight="1">
      <c r="A75" s="37" t="s">
        <v>180</v>
      </c>
      <c r="B75" s="34"/>
      <c r="C75" s="40" t="s">
        <v>617</v>
      </c>
      <c r="D75" s="34"/>
      <c r="E75" s="39" t="s">
        <v>181</v>
      </c>
      <c r="F75" s="34"/>
      <c r="G75" s="18">
        <v>73000</v>
      </c>
      <c r="H75" s="8">
        <v>73000</v>
      </c>
      <c r="I75" s="33">
        <v>0</v>
      </c>
      <c r="J75" s="34"/>
      <c r="K75" s="35" t="s">
        <v>52</v>
      </c>
      <c r="L75" s="36"/>
      <c r="M75" s="36"/>
      <c r="N75" s="34"/>
      <c r="O75" s="33">
        <v>73000</v>
      </c>
      <c r="P75" s="34"/>
      <c r="Q75" s="33">
        <v>0</v>
      </c>
      <c r="R75" s="34"/>
      <c r="S75" s="35">
        <v>16949.9</v>
      </c>
      <c r="T75" s="34"/>
      <c r="U75" s="33">
        <v>16949.927999999913</v>
      </c>
      <c r="V75" s="36"/>
      <c r="W75" s="36"/>
      <c r="X75" s="36"/>
      <c r="Y75" s="34"/>
      <c r="Z75" s="33">
        <v>0</v>
      </c>
      <c r="AA75" s="34"/>
      <c r="AE75" s="20">
        <f t="shared" si="0"/>
        <v>23.219079452054675</v>
      </c>
    </row>
    <row r="76" spans="1:31" ht="47.25" customHeight="1">
      <c r="A76" s="37">
        <v>1393</v>
      </c>
      <c r="B76" s="34"/>
      <c r="C76" s="38" t="s">
        <v>182</v>
      </c>
      <c r="D76" s="34"/>
      <c r="E76" s="39"/>
      <c r="F76" s="34"/>
      <c r="G76" s="8">
        <v>42000</v>
      </c>
      <c r="H76" s="8">
        <v>42000</v>
      </c>
      <c r="I76" s="35" t="s">
        <v>52</v>
      </c>
      <c r="J76" s="34"/>
      <c r="K76" s="33">
        <v>42000</v>
      </c>
      <c r="L76" s="36"/>
      <c r="M76" s="36"/>
      <c r="N76" s="34"/>
      <c r="O76" s="33">
        <v>42000</v>
      </c>
      <c r="P76" s="34"/>
      <c r="Q76" s="35" t="s">
        <v>52</v>
      </c>
      <c r="R76" s="34"/>
      <c r="S76" s="33">
        <v>16949.9</v>
      </c>
      <c r="T76" s="34"/>
      <c r="U76" s="33">
        <v>16949.6</v>
      </c>
      <c r="V76" s="36"/>
      <c r="W76" s="36"/>
      <c r="X76" s="36"/>
      <c r="Y76" s="34"/>
      <c r="Z76" s="35" t="s">
        <v>52</v>
      </c>
      <c r="AA76" s="34"/>
      <c r="AE76" s="20">
        <f>+U76/O76*100</f>
        <v>40.35619047619047</v>
      </c>
    </row>
    <row r="77" ht="409.5" customHeight="1" hidden="1">
      <c r="AE77" s="20" t="e">
        <f>+U77/O77*100</f>
        <v>#DIV/0!</v>
      </c>
    </row>
  </sheetData>
  <sheetProtection/>
  <mergeCells count="695">
    <mergeCell ref="S1:Z1"/>
    <mergeCell ref="B2:W4"/>
    <mergeCell ref="Y3:AD3"/>
    <mergeCell ref="B5:U5"/>
    <mergeCell ref="W5:AA5"/>
    <mergeCell ref="A7:B7"/>
    <mergeCell ref="C7:D7"/>
    <mergeCell ref="E7:F7"/>
    <mergeCell ref="G7:J7"/>
    <mergeCell ref="K7:R7"/>
    <mergeCell ref="S7:AA7"/>
    <mergeCell ref="A8:B9"/>
    <mergeCell ref="C8:D9"/>
    <mergeCell ref="E8:F9"/>
    <mergeCell ref="G8:G9"/>
    <mergeCell ref="H8:I8"/>
    <mergeCell ref="K8:N9"/>
    <mergeCell ref="O8:Q8"/>
    <mergeCell ref="S8:T9"/>
    <mergeCell ref="U8:Z8"/>
    <mergeCell ref="I9:J9"/>
    <mergeCell ref="O9:P9"/>
    <mergeCell ref="Q9:R9"/>
    <mergeCell ref="U9:Y9"/>
    <mergeCell ref="Z9:AA9"/>
    <mergeCell ref="A10:B10"/>
    <mergeCell ref="C10:D10"/>
    <mergeCell ref="E10:F10"/>
    <mergeCell ref="I10:J10"/>
    <mergeCell ref="K10:N10"/>
    <mergeCell ref="O10:P10"/>
    <mergeCell ref="Q10:R10"/>
    <mergeCell ref="S10:T10"/>
    <mergeCell ref="U10:Y10"/>
    <mergeCell ref="Z10:AA10"/>
    <mergeCell ref="A11:B11"/>
    <mergeCell ref="C11:D11"/>
    <mergeCell ref="E11:F11"/>
    <mergeCell ref="I11:J11"/>
    <mergeCell ref="K11:N11"/>
    <mergeCell ref="O11:P11"/>
    <mergeCell ref="Q11:R11"/>
    <mergeCell ref="S11:T11"/>
    <mergeCell ref="U11:Y11"/>
    <mergeCell ref="Z11:AA11"/>
    <mergeCell ref="A12:B12"/>
    <mergeCell ref="C12:D12"/>
    <mergeCell ref="E12:F12"/>
    <mergeCell ref="I12:J12"/>
    <mergeCell ref="K12:N12"/>
    <mergeCell ref="O12:P12"/>
    <mergeCell ref="Q12:R12"/>
    <mergeCell ref="S12:T12"/>
    <mergeCell ref="U12:Y12"/>
    <mergeCell ref="Z12:AA12"/>
    <mergeCell ref="A13:B13"/>
    <mergeCell ref="C13:D13"/>
    <mergeCell ref="E13:F13"/>
    <mergeCell ref="I13:J13"/>
    <mergeCell ref="K13:N13"/>
    <mergeCell ref="O13:P13"/>
    <mergeCell ref="Q13:R13"/>
    <mergeCell ref="S13:T13"/>
    <mergeCell ref="U13:Y13"/>
    <mergeCell ref="Z13:AA13"/>
    <mergeCell ref="A14:B14"/>
    <mergeCell ref="C14:D14"/>
    <mergeCell ref="E14:F14"/>
    <mergeCell ref="I14:J14"/>
    <mergeCell ref="K14:N14"/>
    <mergeCell ref="O14:P14"/>
    <mergeCell ref="Q14:R14"/>
    <mergeCell ref="S14:T14"/>
    <mergeCell ref="U14:Y14"/>
    <mergeCell ref="Z14:AA14"/>
    <mergeCell ref="A15:B15"/>
    <mergeCell ref="C15:D15"/>
    <mergeCell ref="E15:F15"/>
    <mergeCell ref="I15:J15"/>
    <mergeCell ref="K15:N15"/>
    <mergeCell ref="O15:P15"/>
    <mergeCell ref="Q15:R15"/>
    <mergeCell ref="S15:T15"/>
    <mergeCell ref="U15:Y15"/>
    <mergeCell ref="Z15:AA15"/>
    <mergeCell ref="A16:B16"/>
    <mergeCell ref="C16:D16"/>
    <mergeCell ref="E16:F16"/>
    <mergeCell ref="I16:J16"/>
    <mergeCell ref="K16:N16"/>
    <mergeCell ref="O16:P16"/>
    <mergeCell ref="Q16:R16"/>
    <mergeCell ref="S16:T16"/>
    <mergeCell ref="U16:Y16"/>
    <mergeCell ref="Z16:AA16"/>
    <mergeCell ref="A17:B17"/>
    <mergeCell ref="C17:D17"/>
    <mergeCell ref="E17:F17"/>
    <mergeCell ref="I17:J17"/>
    <mergeCell ref="K17:N17"/>
    <mergeCell ref="O17:P17"/>
    <mergeCell ref="Q17:R17"/>
    <mergeCell ref="S17:T17"/>
    <mergeCell ref="U17:Y17"/>
    <mergeCell ref="Z17:AA17"/>
    <mergeCell ref="A18:B18"/>
    <mergeCell ref="C18:D18"/>
    <mergeCell ref="E18:F18"/>
    <mergeCell ref="I18:J18"/>
    <mergeCell ref="K18:N18"/>
    <mergeCell ref="O18:P18"/>
    <mergeCell ref="Q18:R18"/>
    <mergeCell ref="S18:T18"/>
    <mergeCell ref="U18:Y18"/>
    <mergeCell ref="Z18:AA18"/>
    <mergeCell ref="A19:B19"/>
    <mergeCell ref="C19:D19"/>
    <mergeCell ref="E19:F19"/>
    <mergeCell ref="I19:J19"/>
    <mergeCell ref="K19:N19"/>
    <mergeCell ref="O19:P19"/>
    <mergeCell ref="Q19:R19"/>
    <mergeCell ref="S19:T19"/>
    <mergeCell ref="U19:Y19"/>
    <mergeCell ref="Z19:AA19"/>
    <mergeCell ref="A20:B20"/>
    <mergeCell ref="C20:D20"/>
    <mergeCell ref="E20:F20"/>
    <mergeCell ref="I20:J20"/>
    <mergeCell ref="K20:N20"/>
    <mergeCell ref="O20:P20"/>
    <mergeCell ref="Q20:R20"/>
    <mergeCell ref="S20:T20"/>
    <mergeCell ref="U20:Y20"/>
    <mergeCell ref="Z20:AA20"/>
    <mergeCell ref="A21:B21"/>
    <mergeCell ref="C21:D21"/>
    <mergeCell ref="E21:F21"/>
    <mergeCell ref="I21:J21"/>
    <mergeCell ref="K21:N21"/>
    <mergeCell ref="O21:P21"/>
    <mergeCell ref="Q21:R21"/>
    <mergeCell ref="S21:T21"/>
    <mergeCell ref="U21:Y21"/>
    <mergeCell ref="Z21:AA21"/>
    <mergeCell ref="A22:B22"/>
    <mergeCell ref="C22:D22"/>
    <mergeCell ref="E22:F22"/>
    <mergeCell ref="I22:J22"/>
    <mergeCell ref="K22:N22"/>
    <mergeCell ref="O22:P22"/>
    <mergeCell ref="Q22:R22"/>
    <mergeCell ref="S22:T22"/>
    <mergeCell ref="U22:Y22"/>
    <mergeCell ref="Z22:AA22"/>
    <mergeCell ref="A23:B23"/>
    <mergeCell ref="C23:D23"/>
    <mergeCell ref="E23:F23"/>
    <mergeCell ref="I23:J23"/>
    <mergeCell ref="K23:N23"/>
    <mergeCell ref="O23:P23"/>
    <mergeCell ref="Q23:R23"/>
    <mergeCell ref="S23:T23"/>
    <mergeCell ref="U23:Y23"/>
    <mergeCell ref="Z23:AA23"/>
    <mergeCell ref="A24:B24"/>
    <mergeCell ref="C24:D24"/>
    <mergeCell ref="E24:F24"/>
    <mergeCell ref="I24:J24"/>
    <mergeCell ref="K24:N24"/>
    <mergeCell ref="O24:P24"/>
    <mergeCell ref="Q24:R24"/>
    <mergeCell ref="S24:T24"/>
    <mergeCell ref="U24:Y24"/>
    <mergeCell ref="Z24:AA24"/>
    <mergeCell ref="A25:B25"/>
    <mergeCell ref="C25:D25"/>
    <mergeCell ref="E25:F25"/>
    <mergeCell ref="I25:J25"/>
    <mergeCell ref="K25:N25"/>
    <mergeCell ref="O25:P25"/>
    <mergeCell ref="Q25:R25"/>
    <mergeCell ref="S25:T25"/>
    <mergeCell ref="U25:Y25"/>
    <mergeCell ref="Z25:AA25"/>
    <mergeCell ref="A26:B26"/>
    <mergeCell ref="C26:D26"/>
    <mergeCell ref="E26:F26"/>
    <mergeCell ref="I26:J26"/>
    <mergeCell ref="K26:N26"/>
    <mergeCell ref="O26:P26"/>
    <mergeCell ref="Q26:R26"/>
    <mergeCell ref="S26:T26"/>
    <mergeCell ref="U26:Y26"/>
    <mergeCell ref="Z26:AA26"/>
    <mergeCell ref="A27:B27"/>
    <mergeCell ref="C27:D27"/>
    <mergeCell ref="E27:F27"/>
    <mergeCell ref="I27:J27"/>
    <mergeCell ref="K27:N27"/>
    <mergeCell ref="O27:P27"/>
    <mergeCell ref="Q27:R27"/>
    <mergeCell ref="S27:T27"/>
    <mergeCell ref="U27:Y27"/>
    <mergeCell ref="Z27:AA27"/>
    <mergeCell ref="A28:B28"/>
    <mergeCell ref="C28:D28"/>
    <mergeCell ref="E28:F28"/>
    <mergeCell ref="I28:J28"/>
    <mergeCell ref="K28:N28"/>
    <mergeCell ref="O28:P28"/>
    <mergeCell ref="Q28:R28"/>
    <mergeCell ref="S28:T28"/>
    <mergeCell ref="U28:Y28"/>
    <mergeCell ref="Z28:AA28"/>
    <mergeCell ref="A29:B29"/>
    <mergeCell ref="C29:D29"/>
    <mergeCell ref="E29:F29"/>
    <mergeCell ref="I29:J29"/>
    <mergeCell ref="K29:N29"/>
    <mergeCell ref="O29:P29"/>
    <mergeCell ref="Q29:R29"/>
    <mergeCell ref="S29:T29"/>
    <mergeCell ref="U29:Y29"/>
    <mergeCell ref="Z29:AA29"/>
    <mergeCell ref="A30:B30"/>
    <mergeCell ref="C30:D30"/>
    <mergeCell ref="E30:F30"/>
    <mergeCell ref="I30:J30"/>
    <mergeCell ref="K30:N30"/>
    <mergeCell ref="O30:P30"/>
    <mergeCell ref="Q30:R30"/>
    <mergeCell ref="S30:T30"/>
    <mergeCell ref="U30:Y30"/>
    <mergeCell ref="Z30:AA30"/>
    <mergeCell ref="A31:B31"/>
    <mergeCell ref="C31:D31"/>
    <mergeCell ref="E31:F31"/>
    <mergeCell ref="I31:J31"/>
    <mergeCell ref="K31:N31"/>
    <mergeCell ref="O31:P31"/>
    <mergeCell ref="Q31:R31"/>
    <mergeCell ref="S31:T31"/>
    <mergeCell ref="U31:Y31"/>
    <mergeCell ref="Z31:AA31"/>
    <mergeCell ref="A32:B32"/>
    <mergeCell ref="C32:D32"/>
    <mergeCell ref="E32:F32"/>
    <mergeCell ref="I32:J32"/>
    <mergeCell ref="K32:N32"/>
    <mergeCell ref="O32:P32"/>
    <mergeCell ref="Q32:R32"/>
    <mergeCell ref="S32:T32"/>
    <mergeCell ref="U32:Y32"/>
    <mergeCell ref="Z32:AA32"/>
    <mergeCell ref="A33:B33"/>
    <mergeCell ref="C33:D33"/>
    <mergeCell ref="E33:F33"/>
    <mergeCell ref="I33:J33"/>
    <mergeCell ref="K33:N33"/>
    <mergeCell ref="O33:P33"/>
    <mergeCell ref="Q33:R33"/>
    <mergeCell ref="S33:T33"/>
    <mergeCell ref="U33:Y33"/>
    <mergeCell ref="Z33:AA33"/>
    <mergeCell ref="A34:B34"/>
    <mergeCell ref="C34:D34"/>
    <mergeCell ref="E34:F34"/>
    <mergeCell ref="I34:J34"/>
    <mergeCell ref="K34:N34"/>
    <mergeCell ref="O34:P34"/>
    <mergeCell ref="Q34:R34"/>
    <mergeCell ref="S34:T34"/>
    <mergeCell ref="U34:Y34"/>
    <mergeCell ref="Z34:AA34"/>
    <mergeCell ref="A35:B35"/>
    <mergeCell ref="C35:D35"/>
    <mergeCell ref="E35:F35"/>
    <mergeCell ref="I35:J35"/>
    <mergeCell ref="K35:N35"/>
    <mergeCell ref="O35:P35"/>
    <mergeCell ref="Q35:R35"/>
    <mergeCell ref="S35:T35"/>
    <mergeCell ref="U35:Y35"/>
    <mergeCell ref="Z35:AA35"/>
    <mergeCell ref="A36:B36"/>
    <mergeCell ref="C36:D36"/>
    <mergeCell ref="E36:F36"/>
    <mergeCell ref="I36:J36"/>
    <mergeCell ref="K36:N36"/>
    <mergeCell ref="O36:P36"/>
    <mergeCell ref="Q36:R36"/>
    <mergeCell ref="S36:T36"/>
    <mergeCell ref="U36:Y36"/>
    <mergeCell ref="Z36:AA36"/>
    <mergeCell ref="A37:B37"/>
    <mergeCell ref="C37:D37"/>
    <mergeCell ref="E37:F37"/>
    <mergeCell ref="I37:J37"/>
    <mergeCell ref="K37:N37"/>
    <mergeCell ref="O37:P37"/>
    <mergeCell ref="Q37:R37"/>
    <mergeCell ref="S37:T37"/>
    <mergeCell ref="U37:Y37"/>
    <mergeCell ref="Z37:AA37"/>
    <mergeCell ref="A38:B38"/>
    <mergeCell ref="C38:D38"/>
    <mergeCell ref="E38:F38"/>
    <mergeCell ref="I38:J38"/>
    <mergeCell ref="K38:N38"/>
    <mergeCell ref="O38:P38"/>
    <mergeCell ref="Q38:R38"/>
    <mergeCell ref="S38:T38"/>
    <mergeCell ref="U38:Y38"/>
    <mergeCell ref="Z38:AA38"/>
    <mergeCell ref="A39:B39"/>
    <mergeCell ref="C39:D39"/>
    <mergeCell ref="E39:F39"/>
    <mergeCell ref="I39:J39"/>
    <mergeCell ref="K39:N39"/>
    <mergeCell ref="O39:P39"/>
    <mergeCell ref="Q39:R39"/>
    <mergeCell ref="S39:T39"/>
    <mergeCell ref="U39:Y39"/>
    <mergeCell ref="Z39:AA39"/>
    <mergeCell ref="A40:B40"/>
    <mergeCell ref="C40:D40"/>
    <mergeCell ref="E40:F40"/>
    <mergeCell ref="I40:J40"/>
    <mergeCell ref="K40:N40"/>
    <mergeCell ref="O40:P40"/>
    <mergeCell ref="Q40:R40"/>
    <mergeCell ref="S40:T40"/>
    <mergeCell ref="U40:Y40"/>
    <mergeCell ref="Z40:AA40"/>
    <mergeCell ref="A41:B41"/>
    <mergeCell ref="C41:D41"/>
    <mergeCell ref="E41:F41"/>
    <mergeCell ref="I41:J41"/>
    <mergeCell ref="K41:N41"/>
    <mergeCell ref="O41:P41"/>
    <mergeCell ref="Q41:R41"/>
    <mergeCell ref="S41:T41"/>
    <mergeCell ref="U41:Y41"/>
    <mergeCell ref="Z41:AA41"/>
    <mergeCell ref="A42:B42"/>
    <mergeCell ref="C42:D42"/>
    <mergeCell ref="E42:F42"/>
    <mergeCell ref="I42:J42"/>
    <mergeCell ref="K42:N42"/>
    <mergeCell ref="O42:P42"/>
    <mergeCell ref="Q42:R42"/>
    <mergeCell ref="S42:T42"/>
    <mergeCell ref="U42:Y42"/>
    <mergeCell ref="Z42:AA42"/>
    <mergeCell ref="A43:B43"/>
    <mergeCell ref="C43:D43"/>
    <mergeCell ref="E43:F43"/>
    <mergeCell ref="I43:J43"/>
    <mergeCell ref="K43:N43"/>
    <mergeCell ref="O43:P43"/>
    <mergeCell ref="Q43:R43"/>
    <mergeCell ref="S43:T43"/>
    <mergeCell ref="U43:Y43"/>
    <mergeCell ref="Z43:AA43"/>
    <mergeCell ref="A44:B44"/>
    <mergeCell ref="C44:D44"/>
    <mergeCell ref="E44:F44"/>
    <mergeCell ref="I44:J44"/>
    <mergeCell ref="K44:N44"/>
    <mergeCell ref="O44:P44"/>
    <mergeCell ref="Q44:R44"/>
    <mergeCell ref="S44:T44"/>
    <mergeCell ref="U44:Y44"/>
    <mergeCell ref="Z44:AA44"/>
    <mergeCell ref="A45:B45"/>
    <mergeCell ref="C45:D45"/>
    <mergeCell ref="E45:F45"/>
    <mergeCell ref="I45:J45"/>
    <mergeCell ref="K45:N45"/>
    <mergeCell ref="O45:P45"/>
    <mergeCell ref="Q45:R45"/>
    <mergeCell ref="S45:T45"/>
    <mergeCell ref="U45:Y45"/>
    <mergeCell ref="Z45:AA45"/>
    <mergeCell ref="A46:B46"/>
    <mergeCell ref="C46:D46"/>
    <mergeCell ref="E46:F46"/>
    <mergeCell ref="I46:J46"/>
    <mergeCell ref="K46:N46"/>
    <mergeCell ref="O46:P46"/>
    <mergeCell ref="Q46:R46"/>
    <mergeCell ref="S46:T46"/>
    <mergeCell ref="U46:Y46"/>
    <mergeCell ref="Z46:AA46"/>
    <mergeCell ref="A47:B47"/>
    <mergeCell ref="C47:D47"/>
    <mergeCell ref="E47:F47"/>
    <mergeCell ref="I47:J47"/>
    <mergeCell ref="K47:N47"/>
    <mergeCell ref="O47:P47"/>
    <mergeCell ref="Q47:R47"/>
    <mergeCell ref="S47:T47"/>
    <mergeCell ref="U47:Y47"/>
    <mergeCell ref="Z47:AA47"/>
    <mergeCell ref="A48:B48"/>
    <mergeCell ref="C48:D48"/>
    <mergeCell ref="E48:F48"/>
    <mergeCell ref="I48:J48"/>
    <mergeCell ref="K48:N48"/>
    <mergeCell ref="O48:P48"/>
    <mergeCell ref="Q48:R48"/>
    <mergeCell ref="S48:T48"/>
    <mergeCell ref="U48:Y48"/>
    <mergeCell ref="Z48:AA48"/>
    <mergeCell ref="A49:B49"/>
    <mergeCell ref="C49:D49"/>
    <mergeCell ref="E49:F49"/>
    <mergeCell ref="I49:J49"/>
    <mergeCell ref="K49:N49"/>
    <mergeCell ref="O49:P49"/>
    <mergeCell ref="Q49:R49"/>
    <mergeCell ref="S49:T49"/>
    <mergeCell ref="U49:Y49"/>
    <mergeCell ref="Z49:AA49"/>
    <mergeCell ref="A50:B50"/>
    <mergeCell ref="C50:D50"/>
    <mergeCell ref="E50:F50"/>
    <mergeCell ref="I50:J50"/>
    <mergeCell ref="K50:N50"/>
    <mergeCell ref="Q50:R50"/>
    <mergeCell ref="S50:T50"/>
    <mergeCell ref="U50:Y50"/>
    <mergeCell ref="Z50:AA50"/>
    <mergeCell ref="A51:B51"/>
    <mergeCell ref="C51:D51"/>
    <mergeCell ref="E51:F51"/>
    <mergeCell ref="I51:J51"/>
    <mergeCell ref="K51:N51"/>
    <mergeCell ref="A52:B52"/>
    <mergeCell ref="C52:D52"/>
    <mergeCell ref="E52:F52"/>
    <mergeCell ref="I52:J52"/>
    <mergeCell ref="K52:N52"/>
    <mergeCell ref="O50:P50"/>
    <mergeCell ref="K53:N53"/>
    <mergeCell ref="O51:P51"/>
    <mergeCell ref="Q51:R51"/>
    <mergeCell ref="S51:T51"/>
    <mergeCell ref="U51:Y51"/>
    <mergeCell ref="Z51:AA51"/>
    <mergeCell ref="Q53:R53"/>
    <mergeCell ref="S53:T53"/>
    <mergeCell ref="U53:Y53"/>
    <mergeCell ref="Z53:AA53"/>
    <mergeCell ref="O52:P52"/>
    <mergeCell ref="Q52:R52"/>
    <mergeCell ref="S52:T52"/>
    <mergeCell ref="U52:Y52"/>
    <mergeCell ref="Z52:AA52"/>
    <mergeCell ref="A54:B54"/>
    <mergeCell ref="C54:D54"/>
    <mergeCell ref="E54:F54"/>
    <mergeCell ref="I54:J54"/>
    <mergeCell ref="K54:N54"/>
    <mergeCell ref="O53:P53"/>
    <mergeCell ref="A53:B53"/>
    <mergeCell ref="C53:D53"/>
    <mergeCell ref="E53:F53"/>
    <mergeCell ref="I53:J53"/>
    <mergeCell ref="O54:P54"/>
    <mergeCell ref="Q54:R54"/>
    <mergeCell ref="S54:T54"/>
    <mergeCell ref="U54:Y54"/>
    <mergeCell ref="Z54:AA54"/>
    <mergeCell ref="A55:B55"/>
    <mergeCell ref="C55:D55"/>
    <mergeCell ref="E55:F55"/>
    <mergeCell ref="I55:J55"/>
    <mergeCell ref="K55:N55"/>
    <mergeCell ref="O55:P55"/>
    <mergeCell ref="Q55:R55"/>
    <mergeCell ref="S55:T55"/>
    <mergeCell ref="U55:Y55"/>
    <mergeCell ref="Z55:AA55"/>
    <mergeCell ref="A56:B56"/>
    <mergeCell ref="C56:D56"/>
    <mergeCell ref="E56:F56"/>
    <mergeCell ref="I56:J56"/>
    <mergeCell ref="K56:N56"/>
    <mergeCell ref="O56:P56"/>
    <mergeCell ref="Q56:R56"/>
    <mergeCell ref="S56:T56"/>
    <mergeCell ref="U56:Y56"/>
    <mergeCell ref="Z56:AA56"/>
    <mergeCell ref="A57:B57"/>
    <mergeCell ref="C57:D57"/>
    <mergeCell ref="E57:F57"/>
    <mergeCell ref="I57:J57"/>
    <mergeCell ref="K57:N57"/>
    <mergeCell ref="O57:P57"/>
    <mergeCell ref="Q57:R57"/>
    <mergeCell ref="S57:T57"/>
    <mergeCell ref="U57:Y57"/>
    <mergeCell ref="Z57:AA57"/>
    <mergeCell ref="A58:B58"/>
    <mergeCell ref="C58:D58"/>
    <mergeCell ref="E58:F58"/>
    <mergeCell ref="I58:J58"/>
    <mergeCell ref="K58:N58"/>
    <mergeCell ref="O58:P58"/>
    <mergeCell ref="Q58:R58"/>
    <mergeCell ref="S58:T58"/>
    <mergeCell ref="U58:Y58"/>
    <mergeCell ref="Z58:AA58"/>
    <mergeCell ref="A59:B59"/>
    <mergeCell ref="C59:D59"/>
    <mergeCell ref="E59:F59"/>
    <mergeCell ref="I59:J59"/>
    <mergeCell ref="K59:N59"/>
    <mergeCell ref="O59:P59"/>
    <mergeCell ref="Q59:R59"/>
    <mergeCell ref="S59:T59"/>
    <mergeCell ref="U59:Y59"/>
    <mergeCell ref="Z59:AA59"/>
    <mergeCell ref="A60:B60"/>
    <mergeCell ref="C60:D60"/>
    <mergeCell ref="E60:F60"/>
    <mergeCell ref="I60:J60"/>
    <mergeCell ref="K60:N60"/>
    <mergeCell ref="O60:P60"/>
    <mergeCell ref="Q60:R60"/>
    <mergeCell ref="S60:T60"/>
    <mergeCell ref="U60:Y60"/>
    <mergeCell ref="Z60:AA60"/>
    <mergeCell ref="A61:B61"/>
    <mergeCell ref="C61:D61"/>
    <mergeCell ref="E61:F61"/>
    <mergeCell ref="I61:J61"/>
    <mergeCell ref="K61:N61"/>
    <mergeCell ref="O61:P61"/>
    <mergeCell ref="Q61:R61"/>
    <mergeCell ref="S61:T61"/>
    <mergeCell ref="U61:Y61"/>
    <mergeCell ref="Z61:AA61"/>
    <mergeCell ref="A62:B62"/>
    <mergeCell ref="C62:D62"/>
    <mergeCell ref="E62:F62"/>
    <mergeCell ref="I62:J62"/>
    <mergeCell ref="K62:N62"/>
    <mergeCell ref="O62:P62"/>
    <mergeCell ref="Q62:R62"/>
    <mergeCell ref="S62:T62"/>
    <mergeCell ref="U62:Y62"/>
    <mergeCell ref="Z62:AA62"/>
    <mergeCell ref="A63:B63"/>
    <mergeCell ref="C63:D63"/>
    <mergeCell ref="E63:F63"/>
    <mergeCell ref="I63:J63"/>
    <mergeCell ref="K63:N63"/>
    <mergeCell ref="O63:P63"/>
    <mergeCell ref="Q63:R63"/>
    <mergeCell ref="S63:T63"/>
    <mergeCell ref="U63:Y63"/>
    <mergeCell ref="Z63:AA63"/>
    <mergeCell ref="A64:B64"/>
    <mergeCell ref="C64:D64"/>
    <mergeCell ref="E64:F64"/>
    <mergeCell ref="I64:J64"/>
    <mergeCell ref="K64:N64"/>
    <mergeCell ref="O64:P64"/>
    <mergeCell ref="Q64:R64"/>
    <mergeCell ref="S64:T64"/>
    <mergeCell ref="U64:Y64"/>
    <mergeCell ref="Z64:AA64"/>
    <mergeCell ref="A65:B65"/>
    <mergeCell ref="C65:D65"/>
    <mergeCell ref="E65:F65"/>
    <mergeCell ref="I65:J65"/>
    <mergeCell ref="K65:N65"/>
    <mergeCell ref="O65:P65"/>
    <mergeCell ref="Q65:R65"/>
    <mergeCell ref="S65:T65"/>
    <mergeCell ref="U65:Y65"/>
    <mergeCell ref="Z65:AA65"/>
    <mergeCell ref="A66:B66"/>
    <mergeCell ref="C66:D66"/>
    <mergeCell ref="E66:F66"/>
    <mergeCell ref="I66:J66"/>
    <mergeCell ref="K66:N66"/>
    <mergeCell ref="O66:P66"/>
    <mergeCell ref="Q66:R66"/>
    <mergeCell ref="S66:T66"/>
    <mergeCell ref="U66:Y66"/>
    <mergeCell ref="Z66:AA66"/>
    <mergeCell ref="A67:B67"/>
    <mergeCell ref="C67:D67"/>
    <mergeCell ref="E67:F67"/>
    <mergeCell ref="I67:J67"/>
    <mergeCell ref="K67:N67"/>
    <mergeCell ref="O67:P67"/>
    <mergeCell ref="Q67:R67"/>
    <mergeCell ref="S67:T67"/>
    <mergeCell ref="U67:Y67"/>
    <mergeCell ref="Z67:AA67"/>
    <mergeCell ref="A68:B68"/>
    <mergeCell ref="C68:D68"/>
    <mergeCell ref="E68:F68"/>
    <mergeCell ref="I68:J68"/>
    <mergeCell ref="K68:N68"/>
    <mergeCell ref="O68:P68"/>
    <mergeCell ref="Q68:R68"/>
    <mergeCell ref="S68:T68"/>
    <mergeCell ref="U68:Y68"/>
    <mergeCell ref="Z68:AA68"/>
    <mergeCell ref="A69:B69"/>
    <mergeCell ref="C69:D69"/>
    <mergeCell ref="E69:F69"/>
    <mergeCell ref="I69:J69"/>
    <mergeCell ref="K69:N69"/>
    <mergeCell ref="O69:P69"/>
    <mergeCell ref="Q69:R69"/>
    <mergeCell ref="S69:T69"/>
    <mergeCell ref="U69:Y69"/>
    <mergeCell ref="Z69:AA69"/>
    <mergeCell ref="A70:B70"/>
    <mergeCell ref="C70:D70"/>
    <mergeCell ref="E70:F70"/>
    <mergeCell ref="I70:J70"/>
    <mergeCell ref="K70:N70"/>
    <mergeCell ref="O70:P70"/>
    <mergeCell ref="Q70:R70"/>
    <mergeCell ref="S70:T70"/>
    <mergeCell ref="U70:Y70"/>
    <mergeCell ref="Z70:AA70"/>
    <mergeCell ref="A71:B71"/>
    <mergeCell ref="C71:D71"/>
    <mergeCell ref="E71:F71"/>
    <mergeCell ref="I71:J71"/>
    <mergeCell ref="K71:N71"/>
    <mergeCell ref="O71:P71"/>
    <mergeCell ref="Q71:R71"/>
    <mergeCell ref="S71:T71"/>
    <mergeCell ref="U71:Y71"/>
    <mergeCell ref="Z71:AA71"/>
    <mergeCell ref="A72:B72"/>
    <mergeCell ref="C72:D72"/>
    <mergeCell ref="E72:F72"/>
    <mergeCell ref="I72:J72"/>
    <mergeCell ref="K72:N72"/>
    <mergeCell ref="O72:P72"/>
    <mergeCell ref="Q72:R72"/>
    <mergeCell ref="S72:T72"/>
    <mergeCell ref="U72:Y72"/>
    <mergeCell ref="Z72:AA72"/>
    <mergeCell ref="A73:B73"/>
    <mergeCell ref="C73:D73"/>
    <mergeCell ref="E73:F73"/>
    <mergeCell ref="I73:J73"/>
    <mergeCell ref="K73:N73"/>
    <mergeCell ref="O73:P73"/>
    <mergeCell ref="Q73:R73"/>
    <mergeCell ref="S73:T73"/>
    <mergeCell ref="U73:Y73"/>
    <mergeCell ref="Z73:AA73"/>
    <mergeCell ref="A74:B74"/>
    <mergeCell ref="C74:D74"/>
    <mergeCell ref="E74:F74"/>
    <mergeCell ref="I74:J74"/>
    <mergeCell ref="K74:N74"/>
    <mergeCell ref="Q74:R74"/>
    <mergeCell ref="S74:T74"/>
    <mergeCell ref="U74:Y74"/>
    <mergeCell ref="Z74:AA74"/>
    <mergeCell ref="A75:B75"/>
    <mergeCell ref="C75:D75"/>
    <mergeCell ref="E75:F75"/>
    <mergeCell ref="I75:J75"/>
    <mergeCell ref="K75:N75"/>
    <mergeCell ref="A76:B76"/>
    <mergeCell ref="C76:D76"/>
    <mergeCell ref="E76:F76"/>
    <mergeCell ref="I76:J76"/>
    <mergeCell ref="K76:N76"/>
    <mergeCell ref="O74:P74"/>
    <mergeCell ref="O76:P76"/>
    <mergeCell ref="Q76:R76"/>
    <mergeCell ref="S76:T76"/>
    <mergeCell ref="U76:Y76"/>
    <mergeCell ref="Z76:AA76"/>
    <mergeCell ref="O75:P75"/>
    <mergeCell ref="Q75:R75"/>
    <mergeCell ref="S75:T75"/>
    <mergeCell ref="U75:Y75"/>
    <mergeCell ref="Z75:AA75"/>
  </mergeCells>
  <printOptions/>
  <pageMargins left="0.1968503937007874" right="0" top="0.11811023622047245" bottom="0.11811023622047245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87"/>
  <sheetViews>
    <sheetView showGridLines="0" zoomScalePageLayoutView="0" workbookViewId="0" topLeftCell="A1">
      <selection activeCell="Y11" sqref="Y11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3.421875" style="0" customWidth="1"/>
    <col min="4" max="4" width="2.140625" style="0" customWidth="1"/>
    <col min="5" max="5" width="5.7109375" style="0" customWidth="1"/>
    <col min="6" max="6" width="17.57421875" style="0" customWidth="1"/>
    <col min="7" max="7" width="20.28125" style="0" customWidth="1"/>
    <col min="8" max="10" width="9.57421875" style="0" customWidth="1"/>
    <col min="11" max="11" width="4.7109375" style="0" customWidth="1"/>
    <col min="12" max="12" width="0" style="0" hidden="1" customWidth="1"/>
    <col min="13" max="13" width="4.7109375" style="0" customWidth="1"/>
    <col min="14" max="15" width="9.57421875" style="0" customWidth="1"/>
    <col min="16" max="16" width="9.57421875" style="90" customWidth="1"/>
    <col min="17" max="17" width="0.13671875" style="0" customWidth="1"/>
    <col min="18" max="18" width="1.7109375" style="0" customWidth="1"/>
    <col min="19" max="19" width="2.28125" style="0" customWidth="1"/>
    <col min="20" max="20" width="5.28125" style="0" customWidth="1"/>
    <col min="21" max="21" width="8.28125" style="0" customWidth="1"/>
    <col min="22" max="22" width="0.85546875" style="0" customWidth="1"/>
    <col min="23" max="23" width="0.2890625" style="0" customWidth="1"/>
    <col min="24" max="24" width="2.140625" style="0" customWidth="1"/>
    <col min="25" max="25" width="10.57421875" style="0" bestFit="1" customWidth="1"/>
  </cols>
  <sheetData>
    <row r="1" spans="16:21" ht="12" customHeight="1">
      <c r="P1" s="50" t="s">
        <v>630</v>
      </c>
      <c r="Q1" s="50"/>
      <c r="R1" s="50"/>
      <c r="S1" s="50"/>
      <c r="T1" s="50"/>
      <c r="U1" s="50"/>
    </row>
    <row r="2" spans="4:21" ht="15">
      <c r="D2" s="51" t="s">
        <v>631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T2" s="53"/>
      <c r="U2" s="22"/>
    </row>
    <row r="3" spans="4:17" ht="45.75" customHeight="1"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4:22" ht="12.75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S4" s="29" t="s">
        <v>23</v>
      </c>
      <c r="T4" s="22"/>
      <c r="U4" s="22"/>
      <c r="V4" s="22"/>
    </row>
    <row r="5" ht="5.25" customHeight="1"/>
    <row r="6" ht="3.75" customHeight="1"/>
    <row r="7" spans="1:23" ht="12.75">
      <c r="A7" s="11"/>
      <c r="B7" s="12"/>
      <c r="C7" s="66"/>
      <c r="D7" s="44"/>
      <c r="E7" s="12"/>
      <c r="F7" s="67"/>
      <c r="G7" s="44"/>
      <c r="H7" s="43" t="s">
        <v>24</v>
      </c>
      <c r="I7" s="36"/>
      <c r="J7" s="34"/>
      <c r="K7" s="43" t="s">
        <v>25</v>
      </c>
      <c r="L7" s="36"/>
      <c r="M7" s="36"/>
      <c r="N7" s="36"/>
      <c r="O7" s="34"/>
      <c r="P7" s="43" t="s">
        <v>26</v>
      </c>
      <c r="Q7" s="36"/>
      <c r="R7" s="36"/>
      <c r="S7" s="36"/>
      <c r="T7" s="36"/>
      <c r="U7" s="36"/>
      <c r="V7" s="36"/>
      <c r="W7" s="34"/>
    </row>
    <row r="8" spans="1:23" ht="12.75">
      <c r="A8" s="60" t="s">
        <v>184</v>
      </c>
      <c r="B8" s="61" t="s">
        <v>185</v>
      </c>
      <c r="C8" s="61" t="s">
        <v>186</v>
      </c>
      <c r="D8" s="63"/>
      <c r="E8" s="61" t="s">
        <v>187</v>
      </c>
      <c r="F8" s="60" t="s">
        <v>188</v>
      </c>
      <c r="G8" s="63"/>
      <c r="H8" s="43" t="s">
        <v>189</v>
      </c>
      <c r="I8" s="48" t="s">
        <v>31</v>
      </c>
      <c r="J8" s="34"/>
      <c r="K8" s="43" t="s">
        <v>190</v>
      </c>
      <c r="L8" s="49"/>
      <c r="M8" s="44"/>
      <c r="N8" s="48" t="s">
        <v>31</v>
      </c>
      <c r="O8" s="34"/>
      <c r="P8" s="91" t="s">
        <v>191</v>
      </c>
      <c r="Q8" s="48" t="s">
        <v>31</v>
      </c>
      <c r="R8" s="36"/>
      <c r="S8" s="36"/>
      <c r="T8" s="36"/>
      <c r="U8" s="36"/>
      <c r="V8" s="36"/>
      <c r="W8" s="34"/>
    </row>
    <row r="9" spans="1:25" ht="22.5">
      <c r="A9" s="47"/>
      <c r="B9" s="62"/>
      <c r="C9" s="64"/>
      <c r="D9" s="46"/>
      <c r="E9" s="62"/>
      <c r="F9" s="45"/>
      <c r="G9" s="46"/>
      <c r="H9" s="47"/>
      <c r="I9" s="4" t="s">
        <v>192</v>
      </c>
      <c r="J9" s="4" t="s">
        <v>193</v>
      </c>
      <c r="K9" s="45"/>
      <c r="L9" s="24"/>
      <c r="M9" s="46"/>
      <c r="N9" s="4" t="s">
        <v>192</v>
      </c>
      <c r="O9" s="4" t="s">
        <v>193</v>
      </c>
      <c r="P9" s="92"/>
      <c r="Q9" s="43" t="s">
        <v>192</v>
      </c>
      <c r="R9" s="36"/>
      <c r="S9" s="36"/>
      <c r="T9" s="34"/>
      <c r="U9" s="43" t="s">
        <v>193</v>
      </c>
      <c r="V9" s="36"/>
      <c r="W9" s="34"/>
      <c r="Y9">
        <f>+Q11/221607.1*100</f>
        <v>87.47648428231767</v>
      </c>
    </row>
    <row r="10" spans="1:23" ht="12.75">
      <c r="A10" s="13" t="s">
        <v>36</v>
      </c>
      <c r="B10" s="13" t="s">
        <v>37</v>
      </c>
      <c r="C10" s="59" t="s">
        <v>38</v>
      </c>
      <c r="D10" s="34"/>
      <c r="E10" s="13" t="s">
        <v>39</v>
      </c>
      <c r="F10" s="59" t="s">
        <v>40</v>
      </c>
      <c r="G10" s="34"/>
      <c r="H10" s="13" t="s">
        <v>41</v>
      </c>
      <c r="I10" s="13" t="s">
        <v>42</v>
      </c>
      <c r="J10" s="13" t="s">
        <v>43</v>
      </c>
      <c r="K10" s="59" t="s">
        <v>44</v>
      </c>
      <c r="L10" s="36"/>
      <c r="M10" s="34"/>
      <c r="N10" s="13" t="s">
        <v>45</v>
      </c>
      <c r="O10" s="13" t="s">
        <v>46</v>
      </c>
      <c r="P10" s="93" t="s">
        <v>47</v>
      </c>
      <c r="Q10" s="59" t="s">
        <v>194</v>
      </c>
      <c r="R10" s="36"/>
      <c r="S10" s="36"/>
      <c r="T10" s="34"/>
      <c r="U10" s="59" t="s">
        <v>195</v>
      </c>
      <c r="V10" s="36"/>
      <c r="W10" s="34"/>
    </row>
    <row r="11" spans="1:25" ht="59.25" customHeight="1">
      <c r="A11" s="10" t="s">
        <v>196</v>
      </c>
      <c r="B11" s="10" t="s">
        <v>197</v>
      </c>
      <c r="C11" s="57" t="s">
        <v>183</v>
      </c>
      <c r="D11" s="34"/>
      <c r="E11" s="10" t="s">
        <v>183</v>
      </c>
      <c r="F11" s="58" t="s">
        <v>198</v>
      </c>
      <c r="G11" s="34"/>
      <c r="H11" s="8">
        <v>1552226.6</v>
      </c>
      <c r="I11" s="8">
        <v>1451485.7999999998</v>
      </c>
      <c r="J11" s="8">
        <v>100740.80000000002</v>
      </c>
      <c r="K11" s="33">
        <v>1562226.6</v>
      </c>
      <c r="L11" s="36"/>
      <c r="M11" s="34"/>
      <c r="N11" s="8">
        <v>1461485.7999999998</v>
      </c>
      <c r="O11" s="8">
        <v>100740.80000000002</v>
      </c>
      <c r="P11" s="94">
        <v>167629.116</v>
      </c>
      <c r="Q11" s="33">
        <v>193854.1</v>
      </c>
      <c r="R11" s="36"/>
      <c r="S11" s="36"/>
      <c r="T11" s="34"/>
      <c r="U11" s="33">
        <v>-26224.983999999997</v>
      </c>
      <c r="V11" s="36"/>
      <c r="W11" s="34"/>
      <c r="Y11" s="20">
        <f>+P11/222601.7*100</f>
        <v>75.30450845613488</v>
      </c>
    </row>
    <row r="12" spans="1:25" ht="39.75" customHeight="1">
      <c r="A12" s="10" t="s">
        <v>199</v>
      </c>
      <c r="B12" s="10" t="s">
        <v>36</v>
      </c>
      <c r="C12" s="57" t="s">
        <v>200</v>
      </c>
      <c r="D12" s="34"/>
      <c r="E12" s="10" t="s">
        <v>200</v>
      </c>
      <c r="F12" s="58" t="s">
        <v>633</v>
      </c>
      <c r="G12" s="34"/>
      <c r="H12" s="8">
        <v>261547.1</v>
      </c>
      <c r="I12" s="8">
        <v>239357.1</v>
      </c>
      <c r="J12" s="8">
        <v>22190</v>
      </c>
      <c r="K12" s="33">
        <v>261547.1</v>
      </c>
      <c r="L12" s="36"/>
      <c r="M12" s="34"/>
      <c r="N12" s="8">
        <v>239357.1</v>
      </c>
      <c r="O12" s="8">
        <v>22190</v>
      </c>
      <c r="P12" s="94">
        <v>31450.5</v>
      </c>
      <c r="Q12" s="33">
        <v>31050.5</v>
      </c>
      <c r="R12" s="36"/>
      <c r="S12" s="36"/>
      <c r="T12" s="34"/>
      <c r="U12" s="33">
        <v>400</v>
      </c>
      <c r="V12" s="36"/>
      <c r="W12" s="34"/>
      <c r="Y12" s="20">
        <f aca="true" t="shared" si="0" ref="Y12:Y75">+P12/222601.7*100</f>
        <v>14.128598299114516</v>
      </c>
    </row>
    <row r="13" spans="1:25" ht="57" customHeight="1">
      <c r="A13" s="10" t="s">
        <v>201</v>
      </c>
      <c r="B13" s="10" t="s">
        <v>36</v>
      </c>
      <c r="C13" s="57" t="s">
        <v>36</v>
      </c>
      <c r="D13" s="34"/>
      <c r="E13" s="10" t="s">
        <v>200</v>
      </c>
      <c r="F13" s="58" t="s">
        <v>202</v>
      </c>
      <c r="G13" s="34"/>
      <c r="H13" s="8">
        <v>240590</v>
      </c>
      <c r="I13" s="8">
        <v>219400</v>
      </c>
      <c r="J13" s="8">
        <v>21190</v>
      </c>
      <c r="K13" s="33">
        <v>240590</v>
      </c>
      <c r="L13" s="36"/>
      <c r="M13" s="34"/>
      <c r="N13" s="8">
        <v>219400</v>
      </c>
      <c r="O13" s="8">
        <v>21190</v>
      </c>
      <c r="P13" s="94">
        <v>28714.93</v>
      </c>
      <c r="Q13" s="33">
        <v>28714.93</v>
      </c>
      <c r="R13" s="36"/>
      <c r="S13" s="36"/>
      <c r="T13" s="34"/>
      <c r="U13" s="33">
        <v>0</v>
      </c>
      <c r="V13" s="36"/>
      <c r="W13" s="34"/>
      <c r="Y13" s="20">
        <f t="shared" si="0"/>
        <v>12.899690343784437</v>
      </c>
    </row>
    <row r="14" spans="1:25" ht="39.75" customHeight="1">
      <c r="A14" s="10" t="s">
        <v>203</v>
      </c>
      <c r="B14" s="10" t="s">
        <v>36</v>
      </c>
      <c r="C14" s="57" t="s">
        <v>36</v>
      </c>
      <c r="D14" s="34"/>
      <c r="E14" s="10" t="s">
        <v>36</v>
      </c>
      <c r="F14" s="58" t="s">
        <v>204</v>
      </c>
      <c r="G14" s="34"/>
      <c r="H14" s="8">
        <v>240590</v>
      </c>
      <c r="I14" s="8">
        <v>219400</v>
      </c>
      <c r="J14" s="8">
        <v>21190</v>
      </c>
      <c r="K14" s="33">
        <v>240590</v>
      </c>
      <c r="L14" s="36"/>
      <c r="M14" s="34"/>
      <c r="N14" s="8">
        <v>219400</v>
      </c>
      <c r="O14" s="8">
        <v>21190</v>
      </c>
      <c r="P14" s="94">
        <v>28714.93</v>
      </c>
      <c r="Q14" s="33">
        <v>28714.93</v>
      </c>
      <c r="R14" s="36"/>
      <c r="S14" s="36"/>
      <c r="T14" s="34"/>
      <c r="U14" s="33">
        <v>0</v>
      </c>
      <c r="V14" s="36"/>
      <c r="W14" s="34"/>
      <c r="Y14" s="20">
        <f t="shared" si="0"/>
        <v>12.899690343784437</v>
      </c>
    </row>
    <row r="15" spans="1:25" ht="27" customHeight="1">
      <c r="A15" s="10" t="s">
        <v>205</v>
      </c>
      <c r="B15" s="10" t="s">
        <v>36</v>
      </c>
      <c r="C15" s="57" t="s">
        <v>38</v>
      </c>
      <c r="D15" s="34"/>
      <c r="E15" s="10" t="s">
        <v>200</v>
      </c>
      <c r="F15" s="58" t="s">
        <v>206</v>
      </c>
      <c r="G15" s="34"/>
      <c r="H15" s="8">
        <v>5957.1</v>
      </c>
      <c r="I15" s="8">
        <v>5957.1</v>
      </c>
      <c r="J15" s="8">
        <v>0</v>
      </c>
      <c r="K15" s="33">
        <v>5957.1</v>
      </c>
      <c r="L15" s="36"/>
      <c r="M15" s="34"/>
      <c r="N15" s="8">
        <v>5957.1</v>
      </c>
      <c r="O15" s="8">
        <v>0</v>
      </c>
      <c r="P15" s="94">
        <v>735.288</v>
      </c>
      <c r="Q15" s="33">
        <v>735.288</v>
      </c>
      <c r="R15" s="36"/>
      <c r="S15" s="36"/>
      <c r="T15" s="34"/>
      <c r="U15" s="33">
        <v>0</v>
      </c>
      <c r="V15" s="36"/>
      <c r="W15" s="34"/>
      <c r="Y15" s="20">
        <f t="shared" si="0"/>
        <v>0.330315536673799</v>
      </c>
    </row>
    <row r="16" spans="1:25" ht="27" customHeight="1">
      <c r="A16" s="10" t="s">
        <v>207</v>
      </c>
      <c r="B16" s="10" t="s">
        <v>36</v>
      </c>
      <c r="C16" s="57" t="s">
        <v>38</v>
      </c>
      <c r="D16" s="34"/>
      <c r="E16" s="10" t="s">
        <v>38</v>
      </c>
      <c r="F16" s="58" t="s">
        <v>208</v>
      </c>
      <c r="G16" s="34"/>
      <c r="H16" s="8">
        <v>5957.1</v>
      </c>
      <c r="I16" s="8">
        <v>5957.1</v>
      </c>
      <c r="J16" s="8">
        <v>0</v>
      </c>
      <c r="K16" s="33">
        <v>5957.1</v>
      </c>
      <c r="L16" s="36"/>
      <c r="M16" s="34"/>
      <c r="N16" s="8">
        <v>5957.1</v>
      </c>
      <c r="O16" s="8">
        <v>0</v>
      </c>
      <c r="P16" s="94">
        <v>735.288</v>
      </c>
      <c r="Q16" s="33">
        <v>735.288</v>
      </c>
      <c r="R16" s="36"/>
      <c r="S16" s="36"/>
      <c r="T16" s="34"/>
      <c r="U16" s="33">
        <v>0</v>
      </c>
      <c r="V16" s="36"/>
      <c r="W16" s="34"/>
      <c r="Y16" s="20">
        <f t="shared" si="0"/>
        <v>0.330315536673799</v>
      </c>
    </row>
    <row r="17" spans="1:25" ht="33.75" customHeight="1">
      <c r="A17" s="10" t="s">
        <v>209</v>
      </c>
      <c r="B17" s="10" t="s">
        <v>36</v>
      </c>
      <c r="C17" s="57" t="s">
        <v>41</v>
      </c>
      <c r="D17" s="34"/>
      <c r="E17" s="10" t="s">
        <v>200</v>
      </c>
      <c r="F17" s="58" t="s">
        <v>210</v>
      </c>
      <c r="G17" s="34"/>
      <c r="H17" s="8">
        <v>15000</v>
      </c>
      <c r="I17" s="8">
        <v>14000</v>
      </c>
      <c r="J17" s="8">
        <v>1000</v>
      </c>
      <c r="K17" s="33">
        <v>15000</v>
      </c>
      <c r="L17" s="36"/>
      <c r="M17" s="34"/>
      <c r="N17" s="8">
        <v>14000</v>
      </c>
      <c r="O17" s="8">
        <v>1000</v>
      </c>
      <c r="P17" s="94">
        <v>2000.282</v>
      </c>
      <c r="Q17" s="33">
        <v>1600.282</v>
      </c>
      <c r="R17" s="36"/>
      <c r="S17" s="36"/>
      <c r="T17" s="34"/>
      <c r="U17" s="33">
        <v>400</v>
      </c>
      <c r="V17" s="36"/>
      <c r="W17" s="34"/>
      <c r="Y17" s="20">
        <f t="shared" si="0"/>
        <v>0.8985924186562815</v>
      </c>
    </row>
    <row r="18" spans="1:25" ht="33.75" customHeight="1">
      <c r="A18" s="10" t="s">
        <v>211</v>
      </c>
      <c r="B18" s="10" t="s">
        <v>36</v>
      </c>
      <c r="C18" s="57" t="s">
        <v>41</v>
      </c>
      <c r="D18" s="34"/>
      <c r="E18" s="10" t="s">
        <v>36</v>
      </c>
      <c r="F18" s="58" t="s">
        <v>212</v>
      </c>
      <c r="G18" s="34"/>
      <c r="H18" s="8">
        <v>15000</v>
      </c>
      <c r="I18" s="8">
        <v>14000</v>
      </c>
      <c r="J18" s="8">
        <v>1000</v>
      </c>
      <c r="K18" s="33">
        <v>15000</v>
      </c>
      <c r="L18" s="36"/>
      <c r="M18" s="34"/>
      <c r="N18" s="8">
        <v>14000</v>
      </c>
      <c r="O18" s="8">
        <v>1000</v>
      </c>
      <c r="P18" s="94">
        <v>2000.282</v>
      </c>
      <c r="Q18" s="33">
        <v>1600.282</v>
      </c>
      <c r="R18" s="36"/>
      <c r="S18" s="36"/>
      <c r="T18" s="34"/>
      <c r="U18" s="33">
        <v>400</v>
      </c>
      <c r="V18" s="36"/>
      <c r="W18" s="34"/>
      <c r="Y18" s="20">
        <f t="shared" si="0"/>
        <v>0.8985924186562815</v>
      </c>
    </row>
    <row r="19" spans="1:25" ht="23.25" customHeight="1">
      <c r="A19" s="10" t="s">
        <v>213</v>
      </c>
      <c r="B19" s="10" t="s">
        <v>37</v>
      </c>
      <c r="C19" s="57" t="s">
        <v>200</v>
      </c>
      <c r="D19" s="34"/>
      <c r="E19" s="10" t="s">
        <v>200</v>
      </c>
      <c r="F19" s="58" t="s">
        <v>634</v>
      </c>
      <c r="G19" s="34"/>
      <c r="H19" s="8">
        <v>1200</v>
      </c>
      <c r="I19" s="8">
        <v>1200</v>
      </c>
      <c r="J19" s="8">
        <v>0</v>
      </c>
      <c r="K19" s="33">
        <v>1200</v>
      </c>
      <c r="L19" s="36"/>
      <c r="M19" s="34"/>
      <c r="N19" s="8">
        <v>1200</v>
      </c>
      <c r="O19" s="8">
        <v>0</v>
      </c>
      <c r="P19" s="94">
        <v>0</v>
      </c>
      <c r="Q19" s="33">
        <v>0</v>
      </c>
      <c r="R19" s="36"/>
      <c r="S19" s="36"/>
      <c r="T19" s="34"/>
      <c r="U19" s="33">
        <v>0</v>
      </c>
      <c r="V19" s="36"/>
      <c r="W19" s="34"/>
      <c r="Y19" s="20">
        <f t="shared" si="0"/>
        <v>0</v>
      </c>
    </row>
    <row r="20" spans="1:25" ht="28.5" customHeight="1">
      <c r="A20" s="10" t="s">
        <v>214</v>
      </c>
      <c r="B20" s="10" t="s">
        <v>37</v>
      </c>
      <c r="C20" s="57" t="s">
        <v>36</v>
      </c>
      <c r="D20" s="34"/>
      <c r="E20" s="10" t="s">
        <v>200</v>
      </c>
      <c r="F20" s="58" t="s">
        <v>215</v>
      </c>
      <c r="G20" s="34"/>
      <c r="H20" s="8">
        <v>100</v>
      </c>
      <c r="I20" s="8">
        <v>100</v>
      </c>
      <c r="J20" s="8">
        <v>0</v>
      </c>
      <c r="K20" s="33">
        <v>100</v>
      </c>
      <c r="L20" s="36"/>
      <c r="M20" s="34"/>
      <c r="N20" s="8">
        <v>100</v>
      </c>
      <c r="O20" s="8">
        <v>0</v>
      </c>
      <c r="P20" s="94">
        <v>0</v>
      </c>
      <c r="Q20" s="33">
        <v>0</v>
      </c>
      <c r="R20" s="36"/>
      <c r="S20" s="36"/>
      <c r="T20" s="34"/>
      <c r="U20" s="33">
        <v>0</v>
      </c>
      <c r="V20" s="36"/>
      <c r="W20" s="34"/>
      <c r="Y20" s="20">
        <f t="shared" si="0"/>
        <v>0</v>
      </c>
    </row>
    <row r="21" spans="1:25" ht="28.5" customHeight="1">
      <c r="A21" s="10" t="s">
        <v>218</v>
      </c>
      <c r="B21" s="10" t="s">
        <v>37</v>
      </c>
      <c r="C21" s="57" t="s">
        <v>37</v>
      </c>
      <c r="D21" s="34"/>
      <c r="E21" s="10" t="s">
        <v>200</v>
      </c>
      <c r="F21" s="58" t="s">
        <v>219</v>
      </c>
      <c r="G21" s="34"/>
      <c r="H21" s="8">
        <v>100</v>
      </c>
      <c r="I21" s="8">
        <v>100</v>
      </c>
      <c r="J21" s="8">
        <v>0</v>
      </c>
      <c r="K21" s="33">
        <v>100</v>
      </c>
      <c r="L21" s="36"/>
      <c r="M21" s="34"/>
      <c r="N21" s="8">
        <v>100</v>
      </c>
      <c r="O21" s="8">
        <v>0</v>
      </c>
      <c r="P21" s="94">
        <v>0</v>
      </c>
      <c r="Q21" s="33">
        <v>0</v>
      </c>
      <c r="R21" s="36"/>
      <c r="S21" s="36"/>
      <c r="T21" s="34"/>
      <c r="U21" s="33">
        <v>0</v>
      </c>
      <c r="V21" s="36"/>
      <c r="W21" s="34"/>
      <c r="Y21" s="20">
        <f t="shared" si="0"/>
        <v>0</v>
      </c>
    </row>
    <row r="22" spans="1:25" ht="28.5" customHeight="1">
      <c r="A22" s="10" t="s">
        <v>220</v>
      </c>
      <c r="B22" s="10" t="s">
        <v>37</v>
      </c>
      <c r="C22" s="57" t="s">
        <v>37</v>
      </c>
      <c r="D22" s="34"/>
      <c r="E22" s="10" t="s">
        <v>36</v>
      </c>
      <c r="F22" s="58" t="s">
        <v>221</v>
      </c>
      <c r="G22" s="34"/>
      <c r="H22" s="8">
        <v>100</v>
      </c>
      <c r="I22" s="8">
        <v>100</v>
      </c>
      <c r="J22" s="8">
        <v>0</v>
      </c>
      <c r="K22" s="33">
        <v>100</v>
      </c>
      <c r="L22" s="36"/>
      <c r="M22" s="34"/>
      <c r="N22" s="8">
        <v>100</v>
      </c>
      <c r="O22" s="8">
        <v>0</v>
      </c>
      <c r="P22" s="94">
        <v>0</v>
      </c>
      <c r="Q22" s="33">
        <v>0</v>
      </c>
      <c r="R22" s="36"/>
      <c r="S22" s="36"/>
      <c r="T22" s="34"/>
      <c r="U22" s="33">
        <v>0</v>
      </c>
      <c r="V22" s="36"/>
      <c r="W22" s="34"/>
      <c r="Y22" s="20">
        <f t="shared" si="0"/>
        <v>0</v>
      </c>
    </row>
    <row r="23" spans="1:25" ht="28.5" customHeight="1">
      <c r="A23" s="10" t="s">
        <v>222</v>
      </c>
      <c r="B23" s="10" t="s">
        <v>37</v>
      </c>
      <c r="C23" s="57" t="s">
        <v>40</v>
      </c>
      <c r="D23" s="34"/>
      <c r="E23" s="10" t="s">
        <v>200</v>
      </c>
      <c r="F23" s="58" t="s">
        <v>223</v>
      </c>
      <c r="G23" s="34"/>
      <c r="H23" s="8">
        <v>1100</v>
      </c>
      <c r="I23" s="8">
        <v>1100</v>
      </c>
      <c r="J23" s="8">
        <v>0</v>
      </c>
      <c r="K23" s="33">
        <v>1100</v>
      </c>
      <c r="L23" s="36"/>
      <c r="M23" s="34"/>
      <c r="N23" s="8">
        <v>1100</v>
      </c>
      <c r="O23" s="8">
        <v>0</v>
      </c>
      <c r="P23" s="94">
        <v>0</v>
      </c>
      <c r="Q23" s="33">
        <v>0</v>
      </c>
      <c r="R23" s="36"/>
      <c r="S23" s="36"/>
      <c r="T23" s="34"/>
      <c r="U23" s="33">
        <v>0</v>
      </c>
      <c r="V23" s="36"/>
      <c r="W23" s="34"/>
      <c r="Y23" s="20">
        <f t="shared" si="0"/>
        <v>0</v>
      </c>
    </row>
    <row r="24" spans="1:25" ht="28.5" customHeight="1">
      <c r="A24" s="10" t="s">
        <v>224</v>
      </c>
      <c r="B24" s="10" t="s">
        <v>37</v>
      </c>
      <c r="C24" s="57" t="s">
        <v>40</v>
      </c>
      <c r="D24" s="34"/>
      <c r="E24" s="10" t="s">
        <v>36</v>
      </c>
      <c r="F24" s="58" t="s">
        <v>225</v>
      </c>
      <c r="G24" s="34"/>
      <c r="H24" s="8">
        <v>1100</v>
      </c>
      <c r="I24" s="8">
        <v>1100</v>
      </c>
      <c r="J24" s="8">
        <v>0</v>
      </c>
      <c r="K24" s="33">
        <v>1100</v>
      </c>
      <c r="L24" s="36"/>
      <c r="M24" s="34"/>
      <c r="N24" s="8">
        <v>1100</v>
      </c>
      <c r="O24" s="8">
        <v>0</v>
      </c>
      <c r="P24" s="94">
        <v>0</v>
      </c>
      <c r="Q24" s="33">
        <v>0</v>
      </c>
      <c r="R24" s="36"/>
      <c r="S24" s="36"/>
      <c r="T24" s="34"/>
      <c r="U24" s="33">
        <v>0</v>
      </c>
      <c r="V24" s="36"/>
      <c r="W24" s="34"/>
      <c r="Y24" s="20">
        <f t="shared" si="0"/>
        <v>0</v>
      </c>
    </row>
    <row r="25" spans="1:25" ht="39.75" customHeight="1">
      <c r="A25" s="10" t="s">
        <v>226</v>
      </c>
      <c r="B25" s="10" t="s">
        <v>38</v>
      </c>
      <c r="C25" s="57" t="s">
        <v>200</v>
      </c>
      <c r="D25" s="34"/>
      <c r="E25" s="10" t="s">
        <v>200</v>
      </c>
      <c r="F25" s="58" t="s">
        <v>635</v>
      </c>
      <c r="G25" s="34"/>
      <c r="H25" s="8">
        <v>100</v>
      </c>
      <c r="I25" s="8">
        <v>100</v>
      </c>
      <c r="J25" s="8">
        <v>0</v>
      </c>
      <c r="K25" s="33">
        <v>100</v>
      </c>
      <c r="L25" s="36"/>
      <c r="M25" s="34"/>
      <c r="N25" s="8">
        <v>100</v>
      </c>
      <c r="O25" s="8">
        <v>0</v>
      </c>
      <c r="P25" s="94">
        <v>0</v>
      </c>
      <c r="Q25" s="33">
        <v>0</v>
      </c>
      <c r="R25" s="36"/>
      <c r="S25" s="36"/>
      <c r="T25" s="34"/>
      <c r="U25" s="33">
        <v>0</v>
      </c>
      <c r="V25" s="36"/>
      <c r="W25" s="34"/>
      <c r="Y25" s="20">
        <f t="shared" si="0"/>
        <v>0</v>
      </c>
    </row>
    <row r="26" spans="1:25" ht="25.5" customHeight="1">
      <c r="A26" s="10" t="s">
        <v>227</v>
      </c>
      <c r="B26" s="10" t="s">
        <v>38</v>
      </c>
      <c r="C26" s="57" t="s">
        <v>37</v>
      </c>
      <c r="D26" s="34"/>
      <c r="E26" s="10" t="s">
        <v>200</v>
      </c>
      <c r="F26" s="58" t="s">
        <v>228</v>
      </c>
      <c r="G26" s="34"/>
      <c r="H26" s="8">
        <v>100</v>
      </c>
      <c r="I26" s="8">
        <v>100</v>
      </c>
      <c r="J26" s="8">
        <v>0</v>
      </c>
      <c r="K26" s="33">
        <v>100</v>
      </c>
      <c r="L26" s="36"/>
      <c r="M26" s="34"/>
      <c r="N26" s="8">
        <v>100</v>
      </c>
      <c r="O26" s="8">
        <v>0</v>
      </c>
      <c r="P26" s="94">
        <v>0</v>
      </c>
      <c r="Q26" s="33">
        <v>0</v>
      </c>
      <c r="R26" s="36"/>
      <c r="S26" s="36"/>
      <c r="T26" s="34"/>
      <c r="U26" s="33">
        <v>0</v>
      </c>
      <c r="V26" s="36"/>
      <c r="W26" s="34"/>
      <c r="Y26" s="20">
        <f t="shared" si="0"/>
        <v>0</v>
      </c>
    </row>
    <row r="27" spans="1:25" ht="25.5" customHeight="1">
      <c r="A27" s="10" t="s">
        <v>229</v>
      </c>
      <c r="B27" s="10" t="s">
        <v>38</v>
      </c>
      <c r="C27" s="57" t="s">
        <v>37</v>
      </c>
      <c r="D27" s="34"/>
      <c r="E27" s="10" t="s">
        <v>36</v>
      </c>
      <c r="F27" s="58" t="s">
        <v>230</v>
      </c>
      <c r="G27" s="34"/>
      <c r="H27" s="8">
        <v>100</v>
      </c>
      <c r="I27" s="8">
        <v>100</v>
      </c>
      <c r="J27" s="8">
        <v>0</v>
      </c>
      <c r="K27" s="33">
        <v>100</v>
      </c>
      <c r="L27" s="36"/>
      <c r="M27" s="34"/>
      <c r="N27" s="8">
        <v>100</v>
      </c>
      <c r="O27" s="8">
        <v>0</v>
      </c>
      <c r="P27" s="94">
        <v>0</v>
      </c>
      <c r="Q27" s="33">
        <v>0</v>
      </c>
      <c r="R27" s="36"/>
      <c r="S27" s="36"/>
      <c r="T27" s="34"/>
      <c r="U27" s="33">
        <v>0</v>
      </c>
      <c r="V27" s="36"/>
      <c r="W27" s="34"/>
      <c r="Y27" s="20">
        <f t="shared" si="0"/>
        <v>0</v>
      </c>
    </row>
    <row r="28" spans="1:25" ht="30" customHeight="1">
      <c r="A28" s="10" t="s">
        <v>231</v>
      </c>
      <c r="B28" s="10" t="s">
        <v>39</v>
      </c>
      <c r="C28" s="57" t="s">
        <v>200</v>
      </c>
      <c r="D28" s="34"/>
      <c r="E28" s="10" t="s">
        <v>200</v>
      </c>
      <c r="F28" s="58" t="s">
        <v>636</v>
      </c>
      <c r="G28" s="34"/>
      <c r="H28" s="8">
        <v>-46515.19999999998</v>
      </c>
      <c r="I28" s="8">
        <v>0</v>
      </c>
      <c r="J28" s="8">
        <v>-46515.19999999998</v>
      </c>
      <c r="K28" s="33">
        <v>-46515.19999999998</v>
      </c>
      <c r="L28" s="36"/>
      <c r="M28" s="34"/>
      <c r="N28" s="8">
        <v>0</v>
      </c>
      <c r="O28" s="8">
        <v>-46515.19999999998</v>
      </c>
      <c r="P28" s="94">
        <v>-33343.683999999994</v>
      </c>
      <c r="Q28" s="33">
        <v>0</v>
      </c>
      <c r="R28" s="36"/>
      <c r="S28" s="36"/>
      <c r="T28" s="34"/>
      <c r="U28" s="33">
        <v>-33343.683999999994</v>
      </c>
      <c r="V28" s="36"/>
      <c r="W28" s="34"/>
      <c r="Y28" s="20">
        <f t="shared" si="0"/>
        <v>-14.979078776127942</v>
      </c>
    </row>
    <row r="29" spans="1:25" ht="27.75" customHeight="1">
      <c r="A29" s="10" t="s">
        <v>232</v>
      </c>
      <c r="B29" s="10" t="s">
        <v>39</v>
      </c>
      <c r="C29" s="57" t="s">
        <v>40</v>
      </c>
      <c r="D29" s="34"/>
      <c r="E29" s="10" t="s">
        <v>200</v>
      </c>
      <c r="F29" s="58" t="s">
        <v>233</v>
      </c>
      <c r="G29" s="34"/>
      <c r="H29" s="8">
        <v>105228.1</v>
      </c>
      <c r="I29" s="8">
        <v>0</v>
      </c>
      <c r="J29" s="8">
        <v>105228.1</v>
      </c>
      <c r="K29" s="33">
        <v>105228.1</v>
      </c>
      <c r="L29" s="36"/>
      <c r="M29" s="34"/>
      <c r="N29" s="8">
        <v>0</v>
      </c>
      <c r="O29" s="8">
        <v>105228.1</v>
      </c>
      <c r="P29" s="94">
        <v>21628.878</v>
      </c>
      <c r="Q29" s="33">
        <v>0</v>
      </c>
      <c r="R29" s="36"/>
      <c r="S29" s="36"/>
      <c r="T29" s="34"/>
      <c r="U29" s="33">
        <v>21628.878</v>
      </c>
      <c r="V29" s="36"/>
      <c r="W29" s="34"/>
      <c r="Y29" s="20">
        <f t="shared" si="0"/>
        <v>9.716402884614087</v>
      </c>
    </row>
    <row r="30" spans="1:25" ht="27.75" customHeight="1">
      <c r="A30" s="10" t="s">
        <v>234</v>
      </c>
      <c r="B30" s="10" t="s">
        <v>39</v>
      </c>
      <c r="C30" s="57" t="s">
        <v>40</v>
      </c>
      <c r="D30" s="34"/>
      <c r="E30" s="10" t="s">
        <v>36</v>
      </c>
      <c r="F30" s="58" t="s">
        <v>235</v>
      </c>
      <c r="G30" s="34"/>
      <c r="H30" s="8">
        <v>105228.1</v>
      </c>
      <c r="I30" s="8">
        <v>0</v>
      </c>
      <c r="J30" s="8">
        <v>105228.1</v>
      </c>
      <c r="K30" s="33">
        <v>105228.1</v>
      </c>
      <c r="L30" s="36"/>
      <c r="M30" s="34"/>
      <c r="N30" s="8">
        <v>0</v>
      </c>
      <c r="O30" s="8">
        <v>105228.1</v>
      </c>
      <c r="P30" s="94">
        <v>21628.878</v>
      </c>
      <c r="Q30" s="33">
        <v>0</v>
      </c>
      <c r="R30" s="36"/>
      <c r="S30" s="36"/>
      <c r="T30" s="34"/>
      <c r="U30" s="33">
        <v>21628.878</v>
      </c>
      <c r="V30" s="36"/>
      <c r="W30" s="34"/>
      <c r="Y30" s="20">
        <f t="shared" si="0"/>
        <v>9.716402884614087</v>
      </c>
    </row>
    <row r="31" spans="1:25" ht="39.75" customHeight="1">
      <c r="A31" s="10" t="s">
        <v>236</v>
      </c>
      <c r="B31" s="10" t="s">
        <v>39</v>
      </c>
      <c r="C31" s="57" t="s">
        <v>44</v>
      </c>
      <c r="D31" s="34"/>
      <c r="E31" s="10" t="s">
        <v>200</v>
      </c>
      <c r="F31" s="58" t="s">
        <v>237</v>
      </c>
      <c r="G31" s="34"/>
      <c r="H31" s="8">
        <v>-151743.3</v>
      </c>
      <c r="I31" s="8">
        <v>0</v>
      </c>
      <c r="J31" s="8">
        <v>-151743.3</v>
      </c>
      <c r="K31" s="33">
        <v>-151743.3</v>
      </c>
      <c r="L31" s="36"/>
      <c r="M31" s="34"/>
      <c r="N31" s="8">
        <v>0</v>
      </c>
      <c r="O31" s="8">
        <v>-151743.3</v>
      </c>
      <c r="P31" s="94">
        <v>-54972.562</v>
      </c>
      <c r="Q31" s="33">
        <v>0</v>
      </c>
      <c r="R31" s="36"/>
      <c r="S31" s="36"/>
      <c r="T31" s="34"/>
      <c r="U31" s="33">
        <v>-54972.562</v>
      </c>
      <c r="V31" s="36"/>
      <c r="W31" s="34"/>
      <c r="Y31" s="20">
        <f t="shared" si="0"/>
        <v>-24.695481660742033</v>
      </c>
    </row>
    <row r="32" spans="1:25" ht="39.75" customHeight="1">
      <c r="A32" s="10" t="s">
        <v>238</v>
      </c>
      <c r="B32" s="10" t="s">
        <v>39</v>
      </c>
      <c r="C32" s="57" t="s">
        <v>44</v>
      </c>
      <c r="D32" s="34"/>
      <c r="E32" s="10" t="s">
        <v>36</v>
      </c>
      <c r="F32" s="58" t="s">
        <v>239</v>
      </c>
      <c r="G32" s="34"/>
      <c r="H32" s="8">
        <v>-151743.3</v>
      </c>
      <c r="I32" s="8">
        <v>0</v>
      </c>
      <c r="J32" s="8">
        <v>-151743.3</v>
      </c>
      <c r="K32" s="33">
        <v>-151743.3</v>
      </c>
      <c r="L32" s="36"/>
      <c r="M32" s="34"/>
      <c r="N32" s="8">
        <v>0</v>
      </c>
      <c r="O32" s="8">
        <v>-151743.3</v>
      </c>
      <c r="P32" s="94">
        <v>-54972.562</v>
      </c>
      <c r="Q32" s="33">
        <v>0</v>
      </c>
      <c r="R32" s="36"/>
      <c r="S32" s="36"/>
      <c r="T32" s="34"/>
      <c r="U32" s="33">
        <v>-54972.562</v>
      </c>
      <c r="V32" s="36"/>
      <c r="W32" s="34"/>
      <c r="Y32" s="20">
        <f t="shared" si="0"/>
        <v>-24.695481660742033</v>
      </c>
    </row>
    <row r="33" spans="1:25" ht="39.75" customHeight="1">
      <c r="A33" s="10" t="s">
        <v>240</v>
      </c>
      <c r="B33" s="10" t="s">
        <v>40</v>
      </c>
      <c r="C33" s="57" t="s">
        <v>200</v>
      </c>
      <c r="D33" s="34"/>
      <c r="E33" s="10" t="s">
        <v>200</v>
      </c>
      <c r="F33" s="58" t="s">
        <v>637</v>
      </c>
      <c r="G33" s="34"/>
      <c r="H33" s="8">
        <v>358850</v>
      </c>
      <c r="I33" s="8">
        <v>346000</v>
      </c>
      <c r="J33" s="8">
        <v>12850</v>
      </c>
      <c r="K33" s="33">
        <v>376350</v>
      </c>
      <c r="L33" s="36"/>
      <c r="M33" s="34"/>
      <c r="N33" s="8">
        <v>346000</v>
      </c>
      <c r="O33" s="8">
        <v>30350</v>
      </c>
      <c r="P33" s="94">
        <v>61405</v>
      </c>
      <c r="Q33" s="33">
        <v>56555</v>
      </c>
      <c r="R33" s="36"/>
      <c r="S33" s="36"/>
      <c r="T33" s="34"/>
      <c r="U33" s="33">
        <v>4850</v>
      </c>
      <c r="V33" s="36"/>
      <c r="W33" s="34"/>
      <c r="Y33" s="20">
        <f t="shared" si="0"/>
        <v>27.58514422845827</v>
      </c>
    </row>
    <row r="34" spans="1:25" ht="28.5" customHeight="1">
      <c r="A34" s="10" t="s">
        <v>241</v>
      </c>
      <c r="B34" s="10" t="s">
        <v>40</v>
      </c>
      <c r="C34" s="57" t="s">
        <v>36</v>
      </c>
      <c r="D34" s="34"/>
      <c r="E34" s="10" t="s">
        <v>200</v>
      </c>
      <c r="F34" s="58" t="s">
        <v>242</v>
      </c>
      <c r="G34" s="34"/>
      <c r="H34" s="8">
        <v>348850</v>
      </c>
      <c r="I34" s="8">
        <v>336000</v>
      </c>
      <c r="J34" s="8">
        <v>12850</v>
      </c>
      <c r="K34" s="33">
        <v>348850</v>
      </c>
      <c r="L34" s="36"/>
      <c r="M34" s="34"/>
      <c r="N34" s="8">
        <v>336000</v>
      </c>
      <c r="O34" s="8">
        <v>12850</v>
      </c>
      <c r="P34" s="94">
        <v>61405</v>
      </c>
      <c r="Q34" s="33">
        <v>56555</v>
      </c>
      <c r="R34" s="36"/>
      <c r="S34" s="36"/>
      <c r="T34" s="34"/>
      <c r="U34" s="33">
        <v>4850</v>
      </c>
      <c r="V34" s="36"/>
      <c r="W34" s="34"/>
      <c r="Y34" s="20">
        <f t="shared" si="0"/>
        <v>27.58514422845827</v>
      </c>
    </row>
    <row r="35" spans="1:25" ht="28.5" customHeight="1">
      <c r="A35" s="10" t="s">
        <v>243</v>
      </c>
      <c r="B35" s="10" t="s">
        <v>40</v>
      </c>
      <c r="C35" s="57" t="s">
        <v>36</v>
      </c>
      <c r="D35" s="34"/>
      <c r="E35" s="10" t="s">
        <v>36</v>
      </c>
      <c r="F35" s="58" t="s">
        <v>244</v>
      </c>
      <c r="G35" s="34"/>
      <c r="H35" s="8">
        <v>348850</v>
      </c>
      <c r="I35" s="8">
        <v>336000</v>
      </c>
      <c r="J35" s="8">
        <v>12850</v>
      </c>
      <c r="K35" s="33">
        <v>348850</v>
      </c>
      <c r="L35" s="36"/>
      <c r="M35" s="34"/>
      <c r="N35" s="8">
        <v>336000</v>
      </c>
      <c r="O35" s="8">
        <v>12850</v>
      </c>
      <c r="P35" s="94">
        <v>61405</v>
      </c>
      <c r="Q35" s="33">
        <v>56555</v>
      </c>
      <c r="R35" s="36"/>
      <c r="S35" s="36"/>
      <c r="T35" s="34"/>
      <c r="U35" s="33">
        <v>4850</v>
      </c>
      <c r="V35" s="36"/>
      <c r="W35" s="34"/>
      <c r="Y35" s="20">
        <f t="shared" si="0"/>
        <v>27.58514422845827</v>
      </c>
    </row>
    <row r="36" spans="1:25" ht="39.75" customHeight="1">
      <c r="A36" s="10" t="s">
        <v>245</v>
      </c>
      <c r="B36" s="10" t="s">
        <v>40</v>
      </c>
      <c r="C36" s="57" t="s">
        <v>41</v>
      </c>
      <c r="D36" s="34"/>
      <c r="E36" s="10" t="s">
        <v>200</v>
      </c>
      <c r="F36" s="58" t="s">
        <v>246</v>
      </c>
      <c r="G36" s="34"/>
      <c r="H36" s="8">
        <v>10000</v>
      </c>
      <c r="I36" s="8">
        <v>10000</v>
      </c>
      <c r="J36" s="8">
        <v>0</v>
      </c>
      <c r="K36" s="33">
        <v>27500</v>
      </c>
      <c r="L36" s="36"/>
      <c r="M36" s="34"/>
      <c r="N36" s="8">
        <v>10000</v>
      </c>
      <c r="O36" s="8">
        <v>17500</v>
      </c>
      <c r="P36" s="94">
        <v>0</v>
      </c>
      <c r="Q36" s="33">
        <v>0</v>
      </c>
      <c r="R36" s="36"/>
      <c r="S36" s="36"/>
      <c r="T36" s="34"/>
      <c r="U36" s="33">
        <v>0</v>
      </c>
      <c r="V36" s="36"/>
      <c r="W36" s="34"/>
      <c r="Y36" s="20">
        <f t="shared" si="0"/>
        <v>0</v>
      </c>
    </row>
    <row r="37" spans="1:25" ht="39.75" customHeight="1">
      <c r="A37" s="10" t="s">
        <v>247</v>
      </c>
      <c r="B37" s="10" t="s">
        <v>40</v>
      </c>
      <c r="C37" s="57" t="s">
        <v>41</v>
      </c>
      <c r="D37" s="34"/>
      <c r="E37" s="10" t="s">
        <v>36</v>
      </c>
      <c r="F37" s="58" t="s">
        <v>248</v>
      </c>
      <c r="G37" s="34"/>
      <c r="H37" s="8">
        <v>10000</v>
      </c>
      <c r="I37" s="8">
        <v>10000</v>
      </c>
      <c r="J37" s="8">
        <v>0</v>
      </c>
      <c r="K37" s="33">
        <v>27500</v>
      </c>
      <c r="L37" s="36"/>
      <c r="M37" s="34"/>
      <c r="N37" s="8">
        <v>10000</v>
      </c>
      <c r="O37" s="8">
        <v>17500</v>
      </c>
      <c r="P37" s="94">
        <v>0</v>
      </c>
      <c r="Q37" s="33">
        <v>0</v>
      </c>
      <c r="R37" s="36"/>
      <c r="S37" s="36"/>
      <c r="T37" s="34"/>
      <c r="U37" s="33">
        <v>0</v>
      </c>
      <c r="V37" s="36"/>
      <c r="W37" s="34"/>
      <c r="Y37" s="20">
        <f t="shared" si="0"/>
        <v>0</v>
      </c>
    </row>
    <row r="38" spans="1:25" ht="39.75" customHeight="1">
      <c r="A38" s="10" t="s">
        <v>249</v>
      </c>
      <c r="B38" s="10" t="s">
        <v>41</v>
      </c>
      <c r="C38" s="57" t="s">
        <v>200</v>
      </c>
      <c r="D38" s="34"/>
      <c r="E38" s="10" t="s">
        <v>200</v>
      </c>
      <c r="F38" s="58" t="s">
        <v>250</v>
      </c>
      <c r="G38" s="34"/>
      <c r="H38" s="8">
        <v>115000</v>
      </c>
      <c r="I38" s="8">
        <v>85000</v>
      </c>
      <c r="J38" s="8">
        <v>30000</v>
      </c>
      <c r="K38" s="33">
        <v>104000</v>
      </c>
      <c r="L38" s="36"/>
      <c r="M38" s="34"/>
      <c r="N38" s="8">
        <v>85000</v>
      </c>
      <c r="O38" s="8">
        <v>19000</v>
      </c>
      <c r="P38" s="94">
        <v>15077.7</v>
      </c>
      <c r="Q38" s="33">
        <v>14109</v>
      </c>
      <c r="R38" s="36"/>
      <c r="S38" s="36"/>
      <c r="T38" s="34"/>
      <c r="U38" s="33">
        <v>968.7</v>
      </c>
      <c r="V38" s="36"/>
      <c r="W38" s="34"/>
      <c r="Y38" s="20">
        <f t="shared" si="0"/>
        <v>6.773398406211633</v>
      </c>
    </row>
    <row r="39" spans="1:25" ht="39.75" customHeight="1">
      <c r="A39" s="10" t="s">
        <v>251</v>
      </c>
      <c r="B39" s="10" t="s">
        <v>41</v>
      </c>
      <c r="C39" s="57" t="s">
        <v>36</v>
      </c>
      <c r="D39" s="34"/>
      <c r="E39" s="10" t="s">
        <v>200</v>
      </c>
      <c r="F39" s="58" t="s">
        <v>252</v>
      </c>
      <c r="G39" s="34"/>
      <c r="H39" s="8">
        <v>71000</v>
      </c>
      <c r="I39" s="8">
        <v>66000</v>
      </c>
      <c r="J39" s="8">
        <v>5000</v>
      </c>
      <c r="K39" s="33">
        <v>71000</v>
      </c>
      <c r="L39" s="36"/>
      <c r="M39" s="34"/>
      <c r="N39" s="8">
        <v>66000</v>
      </c>
      <c r="O39" s="8">
        <v>5000</v>
      </c>
      <c r="P39" s="94">
        <v>9848</v>
      </c>
      <c r="Q39" s="33">
        <v>9848</v>
      </c>
      <c r="R39" s="36"/>
      <c r="S39" s="36"/>
      <c r="T39" s="34"/>
      <c r="U39" s="33">
        <v>0</v>
      </c>
      <c r="V39" s="36"/>
      <c r="W39" s="34"/>
      <c r="Y39" s="20">
        <f t="shared" si="0"/>
        <v>4.42404527907918</v>
      </c>
    </row>
    <row r="40" spans="1:25" ht="39.75" customHeight="1">
      <c r="A40" s="10" t="s">
        <v>253</v>
      </c>
      <c r="B40" s="10" t="s">
        <v>41</v>
      </c>
      <c r="C40" s="57" t="s">
        <v>36</v>
      </c>
      <c r="D40" s="34"/>
      <c r="E40" s="10" t="s">
        <v>36</v>
      </c>
      <c r="F40" s="58" t="s">
        <v>254</v>
      </c>
      <c r="G40" s="34"/>
      <c r="H40" s="8">
        <v>71000</v>
      </c>
      <c r="I40" s="8">
        <v>66000</v>
      </c>
      <c r="J40" s="8">
        <v>5000</v>
      </c>
      <c r="K40" s="33">
        <v>71000</v>
      </c>
      <c r="L40" s="36"/>
      <c r="M40" s="34"/>
      <c r="N40" s="8">
        <v>66000</v>
      </c>
      <c r="O40" s="8">
        <v>5000</v>
      </c>
      <c r="P40" s="94">
        <v>9848</v>
      </c>
      <c r="Q40" s="33">
        <v>9848</v>
      </c>
      <c r="R40" s="36"/>
      <c r="S40" s="36"/>
      <c r="T40" s="34"/>
      <c r="U40" s="33">
        <v>0</v>
      </c>
      <c r="V40" s="36"/>
      <c r="W40" s="34"/>
      <c r="Y40" s="20">
        <f t="shared" si="0"/>
        <v>4.42404527907918</v>
      </c>
    </row>
    <row r="41" spans="1:25" ht="39.75" customHeight="1">
      <c r="A41" s="10" t="s">
        <v>255</v>
      </c>
      <c r="B41" s="10" t="s">
        <v>41</v>
      </c>
      <c r="C41" s="57" t="s">
        <v>39</v>
      </c>
      <c r="D41" s="34"/>
      <c r="E41" s="10" t="s">
        <v>200</v>
      </c>
      <c r="F41" s="58" t="s">
        <v>256</v>
      </c>
      <c r="G41" s="34"/>
      <c r="H41" s="8">
        <v>44000</v>
      </c>
      <c r="I41" s="8">
        <v>19000</v>
      </c>
      <c r="J41" s="8">
        <v>25000</v>
      </c>
      <c r="K41" s="33">
        <v>33000</v>
      </c>
      <c r="L41" s="36"/>
      <c r="M41" s="34"/>
      <c r="N41" s="8">
        <v>19000</v>
      </c>
      <c r="O41" s="8">
        <v>14000</v>
      </c>
      <c r="P41" s="94">
        <v>5229.7</v>
      </c>
      <c r="Q41" s="33">
        <v>4261</v>
      </c>
      <c r="R41" s="36"/>
      <c r="S41" s="36"/>
      <c r="T41" s="34"/>
      <c r="U41" s="33">
        <v>968.7</v>
      </c>
      <c r="V41" s="36"/>
      <c r="W41" s="34"/>
      <c r="Y41" s="20">
        <f t="shared" si="0"/>
        <v>2.349353127132452</v>
      </c>
    </row>
    <row r="42" spans="1:25" ht="39.75" customHeight="1">
      <c r="A42" s="10" t="s">
        <v>257</v>
      </c>
      <c r="B42" s="10" t="s">
        <v>41</v>
      </c>
      <c r="C42" s="57" t="s">
        <v>39</v>
      </c>
      <c r="D42" s="34"/>
      <c r="E42" s="10" t="s">
        <v>36</v>
      </c>
      <c r="F42" s="58" t="s">
        <v>258</v>
      </c>
      <c r="G42" s="34"/>
      <c r="H42" s="8">
        <v>44000</v>
      </c>
      <c r="I42" s="8">
        <v>19000</v>
      </c>
      <c r="J42" s="8">
        <v>25000</v>
      </c>
      <c r="K42" s="33">
        <v>33000</v>
      </c>
      <c r="L42" s="36"/>
      <c r="M42" s="34"/>
      <c r="N42" s="8">
        <v>19000</v>
      </c>
      <c r="O42" s="8">
        <v>14000</v>
      </c>
      <c r="P42" s="94">
        <v>5229.7</v>
      </c>
      <c r="Q42" s="33">
        <v>4261</v>
      </c>
      <c r="R42" s="36"/>
      <c r="S42" s="36"/>
      <c r="T42" s="34"/>
      <c r="U42" s="33">
        <v>968.7</v>
      </c>
      <c r="V42" s="36"/>
      <c r="W42" s="34"/>
      <c r="Y42" s="20">
        <f t="shared" si="0"/>
        <v>2.349353127132452</v>
      </c>
    </row>
    <row r="43" spans="1:25" ht="39.75" customHeight="1">
      <c r="A43" s="10" t="s">
        <v>259</v>
      </c>
      <c r="B43" s="10" t="s">
        <v>42</v>
      </c>
      <c r="C43" s="57" t="s">
        <v>200</v>
      </c>
      <c r="D43" s="34"/>
      <c r="E43" s="10" t="s">
        <v>200</v>
      </c>
      <c r="F43" s="58" t="s">
        <v>638</v>
      </c>
      <c r="G43" s="34"/>
      <c r="H43" s="8">
        <v>0</v>
      </c>
      <c r="I43" s="8">
        <v>0</v>
      </c>
      <c r="J43" s="8">
        <v>0</v>
      </c>
      <c r="K43" s="33">
        <v>0</v>
      </c>
      <c r="L43" s="36"/>
      <c r="M43" s="34"/>
      <c r="N43" s="8">
        <v>0</v>
      </c>
      <c r="O43" s="8">
        <v>0</v>
      </c>
      <c r="P43" s="94">
        <v>0</v>
      </c>
      <c r="Q43" s="33">
        <v>0</v>
      </c>
      <c r="R43" s="36"/>
      <c r="S43" s="36"/>
      <c r="T43" s="34"/>
      <c r="U43" s="33">
        <v>0</v>
      </c>
      <c r="V43" s="36"/>
      <c r="W43" s="34"/>
      <c r="Y43" s="20">
        <f t="shared" si="0"/>
        <v>0</v>
      </c>
    </row>
    <row r="44" spans="1:25" ht="39.75" customHeight="1">
      <c r="A44" s="10" t="s">
        <v>260</v>
      </c>
      <c r="B44" s="10" t="s">
        <v>43</v>
      </c>
      <c r="C44" s="57" t="s">
        <v>200</v>
      </c>
      <c r="D44" s="34"/>
      <c r="E44" s="10" t="s">
        <v>200</v>
      </c>
      <c r="F44" s="58" t="s">
        <v>639</v>
      </c>
      <c r="G44" s="34"/>
      <c r="H44" s="8">
        <v>92341.7</v>
      </c>
      <c r="I44" s="8">
        <v>38841.7</v>
      </c>
      <c r="J44" s="8">
        <v>53500</v>
      </c>
      <c r="K44" s="33">
        <v>80841.7</v>
      </c>
      <c r="L44" s="36"/>
      <c r="M44" s="34"/>
      <c r="N44" s="8">
        <v>38841.7</v>
      </c>
      <c r="O44" s="8">
        <v>42000</v>
      </c>
      <c r="P44" s="94">
        <v>2485.6</v>
      </c>
      <c r="Q44" s="33">
        <v>2485.6</v>
      </c>
      <c r="R44" s="36"/>
      <c r="S44" s="36"/>
      <c r="T44" s="34"/>
      <c r="U44" s="33">
        <v>0</v>
      </c>
      <c r="V44" s="36"/>
      <c r="W44" s="34"/>
      <c r="Y44" s="20">
        <f t="shared" si="0"/>
        <v>1.1166132154426494</v>
      </c>
    </row>
    <row r="45" spans="1:25" ht="39.75" customHeight="1">
      <c r="A45" s="10" t="s">
        <v>261</v>
      </c>
      <c r="B45" s="10" t="s">
        <v>43</v>
      </c>
      <c r="C45" s="57" t="s">
        <v>36</v>
      </c>
      <c r="D45" s="34"/>
      <c r="E45" s="10" t="s">
        <v>200</v>
      </c>
      <c r="F45" s="58" t="s">
        <v>262</v>
      </c>
      <c r="G45" s="34"/>
      <c r="H45" s="8">
        <v>57000</v>
      </c>
      <c r="I45" s="8">
        <v>3500</v>
      </c>
      <c r="J45" s="8">
        <v>53500</v>
      </c>
      <c r="K45" s="33">
        <v>45500</v>
      </c>
      <c r="L45" s="36"/>
      <c r="M45" s="34"/>
      <c r="N45" s="8">
        <v>3500</v>
      </c>
      <c r="O45" s="8">
        <v>42000</v>
      </c>
      <c r="P45" s="94">
        <v>245</v>
      </c>
      <c r="Q45" s="33">
        <v>245</v>
      </c>
      <c r="R45" s="36"/>
      <c r="S45" s="36"/>
      <c r="T45" s="34"/>
      <c r="U45" s="33">
        <v>0</v>
      </c>
      <c r="V45" s="36"/>
      <c r="W45" s="34"/>
      <c r="Y45" s="20">
        <f t="shared" si="0"/>
        <v>0.11006205253598692</v>
      </c>
    </row>
    <row r="46" spans="1:25" ht="39.75" customHeight="1">
      <c r="A46" s="10" t="s">
        <v>263</v>
      </c>
      <c r="B46" s="10" t="s">
        <v>43</v>
      </c>
      <c r="C46" s="57" t="s">
        <v>36</v>
      </c>
      <c r="D46" s="34"/>
      <c r="E46" s="10" t="s">
        <v>36</v>
      </c>
      <c r="F46" s="58" t="s">
        <v>264</v>
      </c>
      <c r="G46" s="34"/>
      <c r="H46" s="8">
        <v>57000</v>
      </c>
      <c r="I46" s="8">
        <v>3500</v>
      </c>
      <c r="J46" s="8">
        <v>53500</v>
      </c>
      <c r="K46" s="33">
        <v>45500</v>
      </c>
      <c r="L46" s="36"/>
      <c r="M46" s="34"/>
      <c r="N46" s="8">
        <v>3500</v>
      </c>
      <c r="O46" s="8">
        <v>42000</v>
      </c>
      <c r="P46" s="94">
        <v>245</v>
      </c>
      <c r="Q46" s="33">
        <v>245</v>
      </c>
      <c r="R46" s="36"/>
      <c r="S46" s="36"/>
      <c r="T46" s="34"/>
      <c r="U46" s="33">
        <v>0</v>
      </c>
      <c r="V46" s="36"/>
      <c r="W46" s="34"/>
      <c r="Y46" s="20">
        <f t="shared" si="0"/>
        <v>0.11006205253598692</v>
      </c>
    </row>
    <row r="47" spans="1:25" ht="39.75" customHeight="1">
      <c r="A47" s="10" t="s">
        <v>265</v>
      </c>
      <c r="B47" s="10" t="s">
        <v>43</v>
      </c>
      <c r="C47" s="57" t="s">
        <v>37</v>
      </c>
      <c r="D47" s="34"/>
      <c r="E47" s="10" t="s">
        <v>200</v>
      </c>
      <c r="F47" s="58" t="s">
        <v>266</v>
      </c>
      <c r="G47" s="34"/>
      <c r="H47" s="8">
        <v>31521.7</v>
      </c>
      <c r="I47" s="8">
        <v>31521.7</v>
      </c>
      <c r="J47" s="8">
        <v>0</v>
      </c>
      <c r="K47" s="33">
        <v>31521.7</v>
      </c>
      <c r="L47" s="36"/>
      <c r="M47" s="34"/>
      <c r="N47" s="8">
        <v>31521.7</v>
      </c>
      <c r="O47" s="8">
        <v>0</v>
      </c>
      <c r="P47" s="94">
        <v>1894.6</v>
      </c>
      <c r="Q47" s="33">
        <v>1894.6</v>
      </c>
      <c r="R47" s="36"/>
      <c r="S47" s="36"/>
      <c r="T47" s="34"/>
      <c r="U47" s="33">
        <v>0</v>
      </c>
      <c r="V47" s="36"/>
      <c r="W47" s="34"/>
      <c r="Y47" s="20">
        <f t="shared" si="0"/>
        <v>0.8511165907537992</v>
      </c>
    </row>
    <row r="48" spans="1:25" ht="39.75" customHeight="1">
      <c r="A48" s="10" t="s">
        <v>267</v>
      </c>
      <c r="B48" s="10" t="s">
        <v>43</v>
      </c>
      <c r="C48" s="57" t="s">
        <v>37</v>
      </c>
      <c r="D48" s="34"/>
      <c r="E48" s="10" t="s">
        <v>36</v>
      </c>
      <c r="F48" s="58" t="s">
        <v>268</v>
      </c>
      <c r="G48" s="34"/>
      <c r="H48" s="8">
        <v>11521.7</v>
      </c>
      <c r="I48" s="8">
        <v>11521.7</v>
      </c>
      <c r="J48" s="8">
        <v>0</v>
      </c>
      <c r="K48" s="33">
        <v>11521.7</v>
      </c>
      <c r="L48" s="36"/>
      <c r="M48" s="34"/>
      <c r="N48" s="8">
        <v>11521.7</v>
      </c>
      <c r="O48" s="8">
        <v>0</v>
      </c>
      <c r="P48" s="94">
        <v>1733.7</v>
      </c>
      <c r="Q48" s="33">
        <v>1733.7</v>
      </c>
      <c r="R48" s="36"/>
      <c r="S48" s="36"/>
      <c r="T48" s="34"/>
      <c r="U48" s="33">
        <v>0</v>
      </c>
      <c r="V48" s="36"/>
      <c r="W48" s="34"/>
      <c r="Y48" s="20">
        <f t="shared" si="0"/>
        <v>0.7788350223740429</v>
      </c>
    </row>
    <row r="49" spans="1:25" ht="39.75" customHeight="1">
      <c r="A49" s="10" t="s">
        <v>269</v>
      </c>
      <c r="B49" s="10" t="s">
        <v>43</v>
      </c>
      <c r="C49" s="57" t="s">
        <v>37</v>
      </c>
      <c r="D49" s="34"/>
      <c r="E49" s="10" t="s">
        <v>39</v>
      </c>
      <c r="F49" s="58" t="s">
        <v>270</v>
      </c>
      <c r="G49" s="34"/>
      <c r="H49" s="8">
        <v>20000</v>
      </c>
      <c r="I49" s="8">
        <v>20000</v>
      </c>
      <c r="J49" s="8">
        <v>0</v>
      </c>
      <c r="K49" s="33">
        <v>20000</v>
      </c>
      <c r="L49" s="36"/>
      <c r="M49" s="34"/>
      <c r="N49" s="8">
        <v>20000</v>
      </c>
      <c r="O49" s="8">
        <v>0</v>
      </c>
      <c r="P49" s="94">
        <v>160.9</v>
      </c>
      <c r="Q49" s="33">
        <v>160.9</v>
      </c>
      <c r="R49" s="36"/>
      <c r="S49" s="36"/>
      <c r="T49" s="34"/>
      <c r="U49" s="33">
        <v>0</v>
      </c>
      <c r="V49" s="36"/>
      <c r="W49" s="34"/>
      <c r="Y49" s="20">
        <f t="shared" si="0"/>
        <v>0.07228156837975631</v>
      </c>
    </row>
    <row r="50" spans="1:25" ht="39.75" customHeight="1">
      <c r="A50" s="10" t="s">
        <v>271</v>
      </c>
      <c r="B50" s="10" t="s">
        <v>43</v>
      </c>
      <c r="C50" s="57" t="s">
        <v>38</v>
      </c>
      <c r="D50" s="34"/>
      <c r="E50" s="10" t="s">
        <v>200</v>
      </c>
      <c r="F50" s="58" t="s">
        <v>272</v>
      </c>
      <c r="G50" s="34"/>
      <c r="H50" s="8">
        <v>2500</v>
      </c>
      <c r="I50" s="8">
        <v>2500</v>
      </c>
      <c r="J50" s="8">
        <v>0</v>
      </c>
      <c r="K50" s="33">
        <v>2500</v>
      </c>
      <c r="L50" s="36"/>
      <c r="M50" s="34"/>
      <c r="N50" s="8">
        <v>2500</v>
      </c>
      <c r="O50" s="8">
        <v>0</v>
      </c>
      <c r="P50" s="94">
        <v>0</v>
      </c>
      <c r="Q50" s="33">
        <v>0</v>
      </c>
      <c r="R50" s="36"/>
      <c r="S50" s="36"/>
      <c r="T50" s="34"/>
      <c r="U50" s="33">
        <v>0</v>
      </c>
      <c r="V50" s="36"/>
      <c r="W50" s="34"/>
      <c r="Y50" s="20">
        <f t="shared" si="0"/>
        <v>0</v>
      </c>
    </row>
    <row r="51" spans="1:25" ht="39.75" customHeight="1">
      <c r="A51" s="10" t="s">
        <v>273</v>
      </c>
      <c r="B51" s="10" t="s">
        <v>43</v>
      </c>
      <c r="C51" s="57" t="s">
        <v>38</v>
      </c>
      <c r="D51" s="34"/>
      <c r="E51" s="10" t="s">
        <v>36</v>
      </c>
      <c r="F51" s="58" t="s">
        <v>274</v>
      </c>
      <c r="G51" s="34"/>
      <c r="H51" s="8">
        <v>500</v>
      </c>
      <c r="I51" s="8">
        <v>500</v>
      </c>
      <c r="J51" s="8">
        <v>0</v>
      </c>
      <c r="K51" s="33">
        <v>500</v>
      </c>
      <c r="L51" s="36"/>
      <c r="M51" s="34"/>
      <c r="N51" s="8">
        <v>500</v>
      </c>
      <c r="O51" s="8">
        <v>0</v>
      </c>
      <c r="P51" s="94">
        <v>0</v>
      </c>
      <c r="Q51" s="33">
        <v>0</v>
      </c>
      <c r="R51" s="36"/>
      <c r="S51" s="36"/>
      <c r="T51" s="34"/>
      <c r="U51" s="33">
        <v>0</v>
      </c>
      <c r="V51" s="36"/>
      <c r="W51" s="34"/>
      <c r="Y51" s="20">
        <f t="shared" si="0"/>
        <v>0</v>
      </c>
    </row>
    <row r="52" spans="1:25" ht="39.75" customHeight="1">
      <c r="A52" s="10" t="s">
        <v>275</v>
      </c>
      <c r="B52" s="10" t="s">
        <v>43</v>
      </c>
      <c r="C52" s="57" t="s">
        <v>38</v>
      </c>
      <c r="D52" s="34"/>
      <c r="E52" s="10" t="s">
        <v>38</v>
      </c>
      <c r="F52" s="58" t="s">
        <v>276</v>
      </c>
      <c r="G52" s="34"/>
      <c r="H52" s="8">
        <v>2000</v>
      </c>
      <c r="I52" s="8">
        <v>2000</v>
      </c>
      <c r="J52" s="8">
        <v>0</v>
      </c>
      <c r="K52" s="33">
        <v>2000</v>
      </c>
      <c r="L52" s="36"/>
      <c r="M52" s="34"/>
      <c r="N52" s="8">
        <v>2000</v>
      </c>
      <c r="O52" s="8">
        <v>0</v>
      </c>
      <c r="P52" s="94">
        <v>0</v>
      </c>
      <c r="Q52" s="33">
        <v>0</v>
      </c>
      <c r="R52" s="36"/>
      <c r="S52" s="36"/>
      <c r="T52" s="34"/>
      <c r="U52" s="33">
        <v>0</v>
      </c>
      <c r="V52" s="36"/>
      <c r="W52" s="34"/>
      <c r="Y52" s="20">
        <f t="shared" si="0"/>
        <v>0</v>
      </c>
    </row>
    <row r="53" spans="1:25" ht="39.75" customHeight="1">
      <c r="A53" s="10" t="s">
        <v>277</v>
      </c>
      <c r="B53" s="10" t="s">
        <v>43</v>
      </c>
      <c r="C53" s="57" t="s">
        <v>39</v>
      </c>
      <c r="D53" s="34"/>
      <c r="E53" s="10" t="s">
        <v>200</v>
      </c>
      <c r="F53" s="58" t="s">
        <v>278</v>
      </c>
      <c r="G53" s="34"/>
      <c r="H53" s="8">
        <v>1320</v>
      </c>
      <c r="I53" s="8">
        <v>1320</v>
      </c>
      <c r="J53" s="8">
        <v>0</v>
      </c>
      <c r="K53" s="33">
        <v>1320</v>
      </c>
      <c r="L53" s="36"/>
      <c r="M53" s="34"/>
      <c r="N53" s="8">
        <v>1320</v>
      </c>
      <c r="O53" s="8">
        <v>0</v>
      </c>
      <c r="P53" s="94">
        <v>346</v>
      </c>
      <c r="Q53" s="33">
        <v>346</v>
      </c>
      <c r="R53" s="36"/>
      <c r="S53" s="36"/>
      <c r="T53" s="34"/>
      <c r="U53" s="33">
        <v>0</v>
      </c>
      <c r="V53" s="36"/>
      <c r="W53" s="34"/>
      <c r="Y53" s="20">
        <f t="shared" si="0"/>
        <v>0.15543457215286316</v>
      </c>
    </row>
    <row r="54" spans="1:25" ht="39.75" customHeight="1">
      <c r="A54" s="10" t="s">
        <v>279</v>
      </c>
      <c r="B54" s="10" t="s">
        <v>43</v>
      </c>
      <c r="C54" s="57" t="s">
        <v>39</v>
      </c>
      <c r="D54" s="34"/>
      <c r="E54" s="10" t="s">
        <v>37</v>
      </c>
      <c r="F54" s="58" t="s">
        <v>280</v>
      </c>
      <c r="G54" s="34"/>
      <c r="H54" s="8">
        <v>1320</v>
      </c>
      <c r="I54" s="8">
        <v>1320</v>
      </c>
      <c r="J54" s="8">
        <v>0</v>
      </c>
      <c r="K54" s="33">
        <v>1320</v>
      </c>
      <c r="L54" s="36"/>
      <c r="M54" s="34"/>
      <c r="N54" s="8">
        <v>1320</v>
      </c>
      <c r="O54" s="8">
        <v>0</v>
      </c>
      <c r="P54" s="94">
        <v>346</v>
      </c>
      <c r="Q54" s="33">
        <v>346</v>
      </c>
      <c r="R54" s="36"/>
      <c r="S54" s="36"/>
      <c r="T54" s="34"/>
      <c r="U54" s="33">
        <v>0</v>
      </c>
      <c r="V54" s="36"/>
      <c r="W54" s="34"/>
      <c r="Y54" s="20">
        <f t="shared" si="0"/>
        <v>0.15543457215286316</v>
      </c>
    </row>
    <row r="55" spans="1:25" ht="24.75" customHeight="1">
      <c r="A55" s="10" t="s">
        <v>281</v>
      </c>
      <c r="B55" s="10" t="s">
        <v>44</v>
      </c>
      <c r="C55" s="57" t="s">
        <v>200</v>
      </c>
      <c r="D55" s="34"/>
      <c r="E55" s="10" t="s">
        <v>200</v>
      </c>
      <c r="F55" s="58" t="s">
        <v>640</v>
      </c>
      <c r="G55" s="34"/>
      <c r="H55" s="8">
        <v>689703</v>
      </c>
      <c r="I55" s="8">
        <v>660987</v>
      </c>
      <c r="J55" s="8">
        <v>28716</v>
      </c>
      <c r="K55" s="33">
        <v>694703</v>
      </c>
      <c r="L55" s="36"/>
      <c r="M55" s="34"/>
      <c r="N55" s="8">
        <v>660987</v>
      </c>
      <c r="O55" s="8">
        <v>33716</v>
      </c>
      <c r="P55" s="94">
        <v>90054</v>
      </c>
      <c r="Q55" s="33">
        <v>89154</v>
      </c>
      <c r="R55" s="36"/>
      <c r="S55" s="36"/>
      <c r="T55" s="34"/>
      <c r="U55" s="33">
        <v>900</v>
      </c>
      <c r="V55" s="36"/>
      <c r="W55" s="34"/>
      <c r="Y55" s="20">
        <f t="shared" si="0"/>
        <v>40.455216649288836</v>
      </c>
    </row>
    <row r="56" spans="1:25" ht="29.25" customHeight="1">
      <c r="A56" s="10" t="s">
        <v>282</v>
      </c>
      <c r="B56" s="10" t="s">
        <v>44</v>
      </c>
      <c r="C56" s="57" t="s">
        <v>36</v>
      </c>
      <c r="D56" s="34"/>
      <c r="E56" s="10" t="s">
        <v>200</v>
      </c>
      <c r="F56" s="58" t="s">
        <v>283</v>
      </c>
      <c r="G56" s="34"/>
      <c r="H56" s="8">
        <v>463238</v>
      </c>
      <c r="I56" s="8">
        <v>444022</v>
      </c>
      <c r="J56" s="8">
        <v>19216</v>
      </c>
      <c r="K56" s="33">
        <v>468238</v>
      </c>
      <c r="L56" s="36"/>
      <c r="M56" s="34"/>
      <c r="N56" s="8">
        <v>444022</v>
      </c>
      <c r="O56" s="8">
        <v>24216</v>
      </c>
      <c r="P56" s="94">
        <v>56895.5</v>
      </c>
      <c r="Q56" s="33">
        <v>55995.5</v>
      </c>
      <c r="R56" s="36"/>
      <c r="S56" s="36"/>
      <c r="T56" s="34"/>
      <c r="U56" s="33">
        <v>900</v>
      </c>
      <c r="V56" s="36"/>
      <c r="W56" s="34"/>
      <c r="Y56" s="20">
        <f t="shared" si="0"/>
        <v>25.55932861249487</v>
      </c>
    </row>
    <row r="57" spans="1:25" ht="24.75" customHeight="1">
      <c r="A57" s="10" t="s">
        <v>284</v>
      </c>
      <c r="B57" s="10" t="s">
        <v>44</v>
      </c>
      <c r="C57" s="57" t="s">
        <v>36</v>
      </c>
      <c r="D57" s="34"/>
      <c r="E57" s="10" t="s">
        <v>36</v>
      </c>
      <c r="F57" s="58" t="s">
        <v>285</v>
      </c>
      <c r="G57" s="34"/>
      <c r="H57" s="8">
        <v>463238</v>
      </c>
      <c r="I57" s="8">
        <v>444022</v>
      </c>
      <c r="J57" s="8">
        <v>19216</v>
      </c>
      <c r="K57" s="33">
        <v>468238</v>
      </c>
      <c r="L57" s="36"/>
      <c r="M57" s="34"/>
      <c r="N57" s="8">
        <v>444022</v>
      </c>
      <c r="O57" s="8">
        <v>24216</v>
      </c>
      <c r="P57" s="94">
        <v>56895.5</v>
      </c>
      <c r="Q57" s="33">
        <v>55995.5</v>
      </c>
      <c r="R57" s="36"/>
      <c r="S57" s="36"/>
      <c r="T57" s="34"/>
      <c r="U57" s="33">
        <v>900</v>
      </c>
      <c r="V57" s="36"/>
      <c r="W57" s="34"/>
      <c r="Y57" s="20">
        <f t="shared" si="0"/>
        <v>25.55932861249487</v>
      </c>
    </row>
    <row r="58" spans="1:25" ht="24.75" customHeight="1">
      <c r="A58" s="10" t="s">
        <v>286</v>
      </c>
      <c r="B58" s="10" t="s">
        <v>44</v>
      </c>
      <c r="C58" s="57" t="s">
        <v>39</v>
      </c>
      <c r="D58" s="34"/>
      <c r="E58" s="10" t="s">
        <v>200</v>
      </c>
      <c r="F58" s="58" t="s">
        <v>287</v>
      </c>
      <c r="G58" s="34"/>
      <c r="H58" s="8">
        <v>3000</v>
      </c>
      <c r="I58" s="8">
        <v>3000</v>
      </c>
      <c r="J58" s="8">
        <v>0</v>
      </c>
      <c r="K58" s="33">
        <v>3000</v>
      </c>
      <c r="L58" s="36"/>
      <c r="M58" s="34"/>
      <c r="N58" s="8">
        <v>3000</v>
      </c>
      <c r="O58" s="8">
        <v>0</v>
      </c>
      <c r="P58" s="94">
        <v>200</v>
      </c>
      <c r="Q58" s="33">
        <v>200</v>
      </c>
      <c r="R58" s="36"/>
      <c r="S58" s="36"/>
      <c r="T58" s="34"/>
      <c r="U58" s="33">
        <v>0</v>
      </c>
      <c r="V58" s="36"/>
      <c r="W58" s="34"/>
      <c r="Y58" s="20">
        <f t="shared" si="0"/>
        <v>0.08984657349876483</v>
      </c>
    </row>
    <row r="59" spans="1:25" ht="24.75" customHeight="1">
      <c r="A59" s="10" t="s">
        <v>288</v>
      </c>
      <c r="B59" s="10" t="s">
        <v>44</v>
      </c>
      <c r="C59" s="57" t="s">
        <v>39</v>
      </c>
      <c r="D59" s="34"/>
      <c r="E59" s="10" t="s">
        <v>36</v>
      </c>
      <c r="F59" s="58" t="s">
        <v>289</v>
      </c>
      <c r="G59" s="34"/>
      <c r="H59" s="8">
        <v>3000</v>
      </c>
      <c r="I59" s="8">
        <v>3000</v>
      </c>
      <c r="J59" s="8">
        <v>0</v>
      </c>
      <c r="K59" s="33">
        <v>3000</v>
      </c>
      <c r="L59" s="36"/>
      <c r="M59" s="34"/>
      <c r="N59" s="8">
        <v>3000</v>
      </c>
      <c r="O59" s="8">
        <v>0</v>
      </c>
      <c r="P59" s="94">
        <v>200</v>
      </c>
      <c r="Q59" s="33">
        <v>200</v>
      </c>
      <c r="R59" s="36"/>
      <c r="S59" s="36"/>
      <c r="T59" s="34"/>
      <c r="U59" s="33">
        <v>0</v>
      </c>
      <c r="V59" s="36"/>
      <c r="W59" s="34"/>
      <c r="Y59" s="20">
        <f t="shared" si="0"/>
        <v>0.08984657349876483</v>
      </c>
    </row>
    <row r="60" spans="1:25" ht="24.75" customHeight="1">
      <c r="A60" s="10" t="s">
        <v>290</v>
      </c>
      <c r="B60" s="10" t="s">
        <v>44</v>
      </c>
      <c r="C60" s="57" t="s">
        <v>39</v>
      </c>
      <c r="D60" s="34"/>
      <c r="E60" s="10" t="s">
        <v>37</v>
      </c>
      <c r="F60" s="58" t="s">
        <v>291</v>
      </c>
      <c r="G60" s="34"/>
      <c r="H60" s="8">
        <v>0</v>
      </c>
      <c r="I60" s="8">
        <v>0</v>
      </c>
      <c r="J60" s="8">
        <v>0</v>
      </c>
      <c r="K60" s="33">
        <v>0</v>
      </c>
      <c r="L60" s="36"/>
      <c r="M60" s="34"/>
      <c r="N60" s="8">
        <v>0</v>
      </c>
      <c r="O60" s="8">
        <v>0</v>
      </c>
      <c r="P60" s="94">
        <v>0</v>
      </c>
      <c r="Q60" s="33">
        <v>0</v>
      </c>
      <c r="R60" s="36"/>
      <c r="S60" s="36"/>
      <c r="T60" s="34"/>
      <c r="U60" s="33">
        <v>0</v>
      </c>
      <c r="V60" s="36"/>
      <c r="W60" s="34"/>
      <c r="Y60" s="20">
        <f t="shared" si="0"/>
        <v>0</v>
      </c>
    </row>
    <row r="61" spans="1:25" ht="35.25" customHeight="1">
      <c r="A61" s="10" t="s">
        <v>292</v>
      </c>
      <c r="B61" s="10" t="s">
        <v>44</v>
      </c>
      <c r="C61" s="57" t="s">
        <v>40</v>
      </c>
      <c r="D61" s="34"/>
      <c r="E61" s="10" t="s">
        <v>200</v>
      </c>
      <c r="F61" s="58" t="s">
        <v>293</v>
      </c>
      <c r="G61" s="34"/>
      <c r="H61" s="8">
        <v>223465</v>
      </c>
      <c r="I61" s="8">
        <v>213965</v>
      </c>
      <c r="J61" s="8">
        <v>9500</v>
      </c>
      <c r="K61" s="33">
        <v>223465</v>
      </c>
      <c r="L61" s="36"/>
      <c r="M61" s="34"/>
      <c r="N61" s="8">
        <v>213965</v>
      </c>
      <c r="O61" s="8">
        <v>9500</v>
      </c>
      <c r="P61" s="94">
        <v>32958.5</v>
      </c>
      <c r="Q61" s="33">
        <v>32958.5</v>
      </c>
      <c r="R61" s="36"/>
      <c r="S61" s="36"/>
      <c r="T61" s="34"/>
      <c r="U61" s="33">
        <v>0</v>
      </c>
      <c r="V61" s="36"/>
      <c r="W61" s="34"/>
      <c r="Y61" s="20">
        <f t="shared" si="0"/>
        <v>14.806041463295202</v>
      </c>
    </row>
    <row r="62" spans="1:25" ht="27" customHeight="1">
      <c r="A62" s="10" t="s">
        <v>294</v>
      </c>
      <c r="B62" s="10" t="s">
        <v>44</v>
      </c>
      <c r="C62" s="57" t="s">
        <v>40</v>
      </c>
      <c r="D62" s="34"/>
      <c r="E62" s="10" t="s">
        <v>36</v>
      </c>
      <c r="F62" s="58" t="s">
        <v>295</v>
      </c>
      <c r="G62" s="34"/>
      <c r="H62" s="8">
        <v>223465</v>
      </c>
      <c r="I62" s="8">
        <v>213965</v>
      </c>
      <c r="J62" s="8">
        <v>9500</v>
      </c>
      <c r="K62" s="33">
        <v>223465</v>
      </c>
      <c r="L62" s="36"/>
      <c r="M62" s="34"/>
      <c r="N62" s="8">
        <v>213965</v>
      </c>
      <c r="O62" s="8">
        <v>9500</v>
      </c>
      <c r="P62" s="94">
        <v>32958.5</v>
      </c>
      <c r="Q62" s="33">
        <v>32958.5</v>
      </c>
      <c r="R62" s="36"/>
      <c r="S62" s="36"/>
      <c r="T62" s="34"/>
      <c r="U62" s="33">
        <v>0</v>
      </c>
      <c r="V62" s="36"/>
      <c r="W62" s="34"/>
      <c r="Y62" s="20">
        <f t="shared" si="0"/>
        <v>14.806041463295202</v>
      </c>
    </row>
    <row r="63" spans="1:25" ht="39.75" customHeight="1">
      <c r="A63" s="10" t="s">
        <v>296</v>
      </c>
      <c r="B63" s="10" t="s">
        <v>45</v>
      </c>
      <c r="C63" s="57" t="s">
        <v>200</v>
      </c>
      <c r="D63" s="34"/>
      <c r="E63" s="10" t="s">
        <v>200</v>
      </c>
      <c r="F63" s="58" t="s">
        <v>632</v>
      </c>
      <c r="G63" s="34"/>
      <c r="H63" s="8">
        <v>5000</v>
      </c>
      <c r="I63" s="8">
        <v>5000</v>
      </c>
      <c r="J63" s="8">
        <v>0</v>
      </c>
      <c r="K63" s="33">
        <v>5000</v>
      </c>
      <c r="L63" s="36"/>
      <c r="M63" s="34"/>
      <c r="N63" s="8">
        <v>5000</v>
      </c>
      <c r="O63" s="8">
        <v>0</v>
      </c>
      <c r="P63" s="94">
        <v>500</v>
      </c>
      <c r="Q63" s="33">
        <v>500</v>
      </c>
      <c r="R63" s="36"/>
      <c r="S63" s="36"/>
      <c r="T63" s="34"/>
      <c r="U63" s="33">
        <v>0</v>
      </c>
      <c r="V63" s="36"/>
      <c r="W63" s="34"/>
      <c r="Y63" s="20">
        <f t="shared" si="0"/>
        <v>0.2246164337469121</v>
      </c>
    </row>
    <row r="64" spans="1:25" ht="39.75" customHeight="1">
      <c r="A64" s="10" t="s">
        <v>297</v>
      </c>
      <c r="B64" s="10" t="s">
        <v>45</v>
      </c>
      <c r="C64" s="57" t="s">
        <v>42</v>
      </c>
      <c r="D64" s="34"/>
      <c r="E64" s="10" t="s">
        <v>200</v>
      </c>
      <c r="F64" s="58" t="s">
        <v>298</v>
      </c>
      <c r="G64" s="34"/>
      <c r="H64" s="8">
        <v>5000</v>
      </c>
      <c r="I64" s="8">
        <v>5000</v>
      </c>
      <c r="J64" s="8">
        <v>0</v>
      </c>
      <c r="K64" s="33">
        <v>5000</v>
      </c>
      <c r="L64" s="36"/>
      <c r="M64" s="34"/>
      <c r="N64" s="8">
        <v>5000</v>
      </c>
      <c r="O64" s="8">
        <v>0</v>
      </c>
      <c r="P64" s="94">
        <v>500</v>
      </c>
      <c r="Q64" s="33">
        <v>500</v>
      </c>
      <c r="R64" s="36"/>
      <c r="S64" s="36"/>
      <c r="T64" s="34"/>
      <c r="U64" s="33">
        <v>0</v>
      </c>
      <c r="V64" s="36"/>
      <c r="W64" s="34"/>
      <c r="Y64" s="20">
        <f t="shared" si="0"/>
        <v>0.2246164337469121</v>
      </c>
    </row>
    <row r="65" spans="1:25" ht="39.75" customHeight="1">
      <c r="A65" s="10" t="s">
        <v>299</v>
      </c>
      <c r="B65" s="10" t="s">
        <v>45</v>
      </c>
      <c r="C65" s="57" t="s">
        <v>42</v>
      </c>
      <c r="D65" s="34"/>
      <c r="E65" s="10" t="s">
        <v>36</v>
      </c>
      <c r="F65" s="58" t="s">
        <v>300</v>
      </c>
      <c r="G65" s="34"/>
      <c r="H65" s="8">
        <v>5000</v>
      </c>
      <c r="I65" s="8">
        <v>5000</v>
      </c>
      <c r="J65" s="8">
        <v>0</v>
      </c>
      <c r="K65" s="33">
        <v>5000</v>
      </c>
      <c r="L65" s="36"/>
      <c r="M65" s="34"/>
      <c r="N65" s="8">
        <v>5000</v>
      </c>
      <c r="O65" s="8">
        <v>0</v>
      </c>
      <c r="P65" s="94">
        <v>500</v>
      </c>
      <c r="Q65" s="33">
        <v>500</v>
      </c>
      <c r="R65" s="36"/>
      <c r="S65" s="36"/>
      <c r="T65" s="34"/>
      <c r="U65" s="33">
        <v>0</v>
      </c>
      <c r="V65" s="36"/>
      <c r="W65" s="34"/>
      <c r="Y65" s="20">
        <f t="shared" si="0"/>
        <v>0.2246164337469121</v>
      </c>
    </row>
    <row r="66" spans="1:25" ht="39.75" customHeight="1">
      <c r="A66" s="10" t="s">
        <v>301</v>
      </c>
      <c r="B66" s="10" t="s">
        <v>46</v>
      </c>
      <c r="C66" s="57" t="s">
        <v>200</v>
      </c>
      <c r="D66" s="34"/>
      <c r="E66" s="10" t="s">
        <v>200</v>
      </c>
      <c r="F66" s="58" t="s">
        <v>302</v>
      </c>
      <c r="G66" s="34"/>
      <c r="H66" s="8">
        <v>75000</v>
      </c>
      <c r="I66" s="8">
        <v>75000</v>
      </c>
      <c r="J66" s="8">
        <v>0</v>
      </c>
      <c r="K66" s="33">
        <v>85000</v>
      </c>
      <c r="L66" s="36"/>
      <c r="M66" s="34"/>
      <c r="N66" s="8">
        <v>85000</v>
      </c>
      <c r="O66" s="8">
        <v>0</v>
      </c>
      <c r="P66" s="94">
        <v>0</v>
      </c>
      <c r="Q66" s="33">
        <v>0</v>
      </c>
      <c r="R66" s="36"/>
      <c r="S66" s="36"/>
      <c r="T66" s="34"/>
      <c r="U66" s="33">
        <v>0</v>
      </c>
      <c r="V66" s="36"/>
      <c r="W66" s="34"/>
      <c r="Y66" s="20">
        <f t="shared" si="0"/>
        <v>0</v>
      </c>
    </row>
    <row r="67" spans="1:25" ht="39.75" customHeight="1">
      <c r="A67" s="10" t="s">
        <v>303</v>
      </c>
      <c r="B67" s="10" t="s">
        <v>46</v>
      </c>
      <c r="C67" s="57" t="s">
        <v>36</v>
      </c>
      <c r="D67" s="34"/>
      <c r="E67" s="10" t="s">
        <v>200</v>
      </c>
      <c r="F67" s="58" t="s">
        <v>304</v>
      </c>
      <c r="G67" s="34"/>
      <c r="H67" s="8">
        <v>75000</v>
      </c>
      <c r="I67" s="8">
        <v>75000</v>
      </c>
      <c r="J67" s="8">
        <v>0</v>
      </c>
      <c r="K67" s="33">
        <v>85000</v>
      </c>
      <c r="L67" s="36"/>
      <c r="M67" s="34"/>
      <c r="N67" s="8">
        <v>85000</v>
      </c>
      <c r="O67" s="8">
        <v>0</v>
      </c>
      <c r="P67" s="94">
        <v>0</v>
      </c>
      <c r="Q67" s="33">
        <v>0</v>
      </c>
      <c r="R67" s="36"/>
      <c r="S67" s="36"/>
      <c r="T67" s="34"/>
      <c r="U67" s="33">
        <v>0</v>
      </c>
      <c r="V67" s="36"/>
      <c r="W67" s="34"/>
      <c r="Y67" s="20">
        <f t="shared" si="0"/>
        <v>0</v>
      </c>
    </row>
    <row r="68" spans="1:25" ht="29.25" customHeight="1">
      <c r="A68" s="10" t="s">
        <v>305</v>
      </c>
      <c r="B68" s="10" t="s">
        <v>46</v>
      </c>
      <c r="C68" s="57" t="s">
        <v>36</v>
      </c>
      <c r="D68" s="34"/>
      <c r="E68" s="10" t="s">
        <v>37</v>
      </c>
      <c r="F68" s="58" t="s">
        <v>306</v>
      </c>
      <c r="G68" s="34"/>
      <c r="H68" s="8">
        <v>75000</v>
      </c>
      <c r="I68" s="8">
        <v>75000</v>
      </c>
      <c r="J68" s="8">
        <v>0</v>
      </c>
      <c r="K68" s="33">
        <v>85000</v>
      </c>
      <c r="L68" s="36"/>
      <c r="M68" s="34"/>
      <c r="N68" s="8">
        <v>85000</v>
      </c>
      <c r="O68" s="8">
        <v>0</v>
      </c>
      <c r="P68" s="94">
        <v>0</v>
      </c>
      <c r="Q68" s="33">
        <v>0</v>
      </c>
      <c r="R68" s="36"/>
      <c r="S68" s="36"/>
      <c r="T68" s="34"/>
      <c r="U68" s="33">
        <v>0</v>
      </c>
      <c r="V68" s="36"/>
      <c r="W68" s="34"/>
      <c r="Y68" s="20">
        <f t="shared" si="0"/>
        <v>0</v>
      </c>
    </row>
    <row r="69" ht="0" customHeight="1" hidden="1">
      <c r="Y69" s="20">
        <f t="shared" si="0"/>
        <v>0</v>
      </c>
    </row>
    <row r="70" spans="7:25" ht="3" customHeight="1" hidden="1">
      <c r="G70" s="21"/>
      <c r="H70" s="22"/>
      <c r="I70" s="22"/>
      <c r="J70" s="22"/>
      <c r="K70" s="22"/>
      <c r="Y70" s="20">
        <f t="shared" si="0"/>
        <v>0</v>
      </c>
    </row>
    <row r="71" ht="12.75">
      <c r="Y71" s="20">
        <f t="shared" si="0"/>
        <v>0</v>
      </c>
    </row>
    <row r="72" ht="12.75">
      <c r="Y72" s="20">
        <f t="shared" si="0"/>
        <v>0</v>
      </c>
    </row>
    <row r="73" ht="12.75">
      <c r="Y73" s="20">
        <f t="shared" si="0"/>
        <v>0</v>
      </c>
    </row>
    <row r="74" ht="12.75">
      <c r="Y74" s="20">
        <f t="shared" si="0"/>
        <v>0</v>
      </c>
    </row>
    <row r="75" ht="12.75">
      <c r="Y75" s="20">
        <f t="shared" si="0"/>
        <v>0</v>
      </c>
    </row>
    <row r="76" ht="12.75">
      <c r="Y76" s="20">
        <f aca="true" t="shared" si="1" ref="Y76:Y87">+P76/222601.7*100</f>
        <v>0</v>
      </c>
    </row>
    <row r="77" ht="12.75">
      <c r="Y77" s="20">
        <f t="shared" si="1"/>
        <v>0</v>
      </c>
    </row>
    <row r="78" ht="12.75">
      <c r="Y78" s="20">
        <f t="shared" si="1"/>
        <v>0</v>
      </c>
    </row>
    <row r="79" ht="12.75">
      <c r="Y79" s="20">
        <f t="shared" si="1"/>
        <v>0</v>
      </c>
    </row>
    <row r="80" ht="12.75">
      <c r="Y80" s="20">
        <f t="shared" si="1"/>
        <v>0</v>
      </c>
    </row>
    <row r="81" ht="12.75">
      <c r="Y81" s="20">
        <f t="shared" si="1"/>
        <v>0</v>
      </c>
    </row>
    <row r="82" ht="12.75">
      <c r="Y82" s="20">
        <f t="shared" si="1"/>
        <v>0</v>
      </c>
    </row>
    <row r="83" ht="12.75">
      <c r="Y83" s="20">
        <f t="shared" si="1"/>
        <v>0</v>
      </c>
    </row>
    <row r="84" ht="12.75">
      <c r="Y84" s="20">
        <f t="shared" si="1"/>
        <v>0</v>
      </c>
    </row>
    <row r="85" ht="12.75">
      <c r="Y85" s="20">
        <f t="shared" si="1"/>
        <v>0</v>
      </c>
    </row>
    <row r="86" ht="12.75">
      <c r="Y86" s="20">
        <f t="shared" si="1"/>
        <v>0</v>
      </c>
    </row>
    <row r="87" ht="12.75">
      <c r="Y87" s="20">
        <f t="shared" si="1"/>
        <v>0</v>
      </c>
    </row>
  </sheetData>
  <sheetProtection/>
  <mergeCells count="318">
    <mergeCell ref="D2:Q4"/>
    <mergeCell ref="T2:U2"/>
    <mergeCell ref="S4:V4"/>
    <mergeCell ref="C7:D7"/>
    <mergeCell ref="F7:G7"/>
    <mergeCell ref="H7:J7"/>
    <mergeCell ref="K7:O7"/>
    <mergeCell ref="P7:W7"/>
    <mergeCell ref="A8:A9"/>
    <mergeCell ref="B8:B9"/>
    <mergeCell ref="C8:D9"/>
    <mergeCell ref="E8:E9"/>
    <mergeCell ref="F8:G9"/>
    <mergeCell ref="H8:H9"/>
    <mergeCell ref="I8:J8"/>
    <mergeCell ref="K8:M9"/>
    <mergeCell ref="N8:O8"/>
    <mergeCell ref="P8:P9"/>
    <mergeCell ref="Q8:W8"/>
    <mergeCell ref="Q9:T9"/>
    <mergeCell ref="U9:W9"/>
    <mergeCell ref="C10:D10"/>
    <mergeCell ref="F10:G10"/>
    <mergeCell ref="K10:M10"/>
    <mergeCell ref="Q10:T10"/>
    <mergeCell ref="U10:W10"/>
    <mergeCell ref="C11:D11"/>
    <mergeCell ref="F11:G11"/>
    <mergeCell ref="K11:M11"/>
    <mergeCell ref="Q11:T11"/>
    <mergeCell ref="U11:W11"/>
    <mergeCell ref="C12:D12"/>
    <mergeCell ref="F12:G12"/>
    <mergeCell ref="K12:M12"/>
    <mergeCell ref="Q12:T12"/>
    <mergeCell ref="U12:W12"/>
    <mergeCell ref="C13:D13"/>
    <mergeCell ref="F13:G13"/>
    <mergeCell ref="K13:M13"/>
    <mergeCell ref="Q13:T13"/>
    <mergeCell ref="U13:W13"/>
    <mergeCell ref="C15:D15"/>
    <mergeCell ref="F15:G15"/>
    <mergeCell ref="K15:M15"/>
    <mergeCell ref="Q15:T15"/>
    <mergeCell ref="U15:W15"/>
    <mergeCell ref="C14:D14"/>
    <mergeCell ref="F14:G14"/>
    <mergeCell ref="K14:M14"/>
    <mergeCell ref="Q14:T14"/>
    <mergeCell ref="U14:W14"/>
    <mergeCell ref="C18:D18"/>
    <mergeCell ref="F18:G18"/>
    <mergeCell ref="K18:M18"/>
    <mergeCell ref="Q18:T18"/>
    <mergeCell ref="U18:W18"/>
    <mergeCell ref="C16:D16"/>
    <mergeCell ref="F16:G16"/>
    <mergeCell ref="K16:M16"/>
    <mergeCell ref="Q16:T16"/>
    <mergeCell ref="U16:W16"/>
    <mergeCell ref="C20:D20"/>
    <mergeCell ref="F20:G20"/>
    <mergeCell ref="K20:M20"/>
    <mergeCell ref="Q20:T20"/>
    <mergeCell ref="U20:W20"/>
    <mergeCell ref="C17:D17"/>
    <mergeCell ref="F17:G17"/>
    <mergeCell ref="K17:M17"/>
    <mergeCell ref="Q17:T17"/>
    <mergeCell ref="U17:W17"/>
    <mergeCell ref="C21:D21"/>
    <mergeCell ref="F21:G21"/>
    <mergeCell ref="K21:M21"/>
    <mergeCell ref="Q21:T21"/>
    <mergeCell ref="U21:W21"/>
    <mergeCell ref="C19:D19"/>
    <mergeCell ref="F19:G19"/>
    <mergeCell ref="K19:M19"/>
    <mergeCell ref="Q19:T19"/>
    <mergeCell ref="U19:W19"/>
    <mergeCell ref="C23:D23"/>
    <mergeCell ref="F23:G23"/>
    <mergeCell ref="K23:M23"/>
    <mergeCell ref="Q23:T23"/>
    <mergeCell ref="U23:W23"/>
    <mergeCell ref="C22:D22"/>
    <mergeCell ref="F22:G22"/>
    <mergeCell ref="K22:M22"/>
    <mergeCell ref="Q22:T22"/>
    <mergeCell ref="U22:W22"/>
    <mergeCell ref="C24:D24"/>
    <mergeCell ref="F24:G24"/>
    <mergeCell ref="K24:M24"/>
    <mergeCell ref="Q24:T24"/>
    <mergeCell ref="U24:W24"/>
    <mergeCell ref="C25:D25"/>
    <mergeCell ref="F25:G25"/>
    <mergeCell ref="K25:M25"/>
    <mergeCell ref="Q25:T25"/>
    <mergeCell ref="U25:W25"/>
    <mergeCell ref="C26:D26"/>
    <mergeCell ref="F26:G26"/>
    <mergeCell ref="K26:M26"/>
    <mergeCell ref="Q26:T26"/>
    <mergeCell ref="U26:W26"/>
    <mergeCell ref="C27:D27"/>
    <mergeCell ref="F27:G27"/>
    <mergeCell ref="K27:M27"/>
    <mergeCell ref="Q27:T27"/>
    <mergeCell ref="U27:W27"/>
    <mergeCell ref="C29:D29"/>
    <mergeCell ref="F29:G29"/>
    <mergeCell ref="K29:M29"/>
    <mergeCell ref="Q29:T29"/>
    <mergeCell ref="U29:W29"/>
    <mergeCell ref="C28:D28"/>
    <mergeCell ref="F28:G28"/>
    <mergeCell ref="K28:M28"/>
    <mergeCell ref="Q28:T28"/>
    <mergeCell ref="U28:W28"/>
    <mergeCell ref="C32:D32"/>
    <mergeCell ref="F32:G32"/>
    <mergeCell ref="K32:M32"/>
    <mergeCell ref="Q32:T32"/>
    <mergeCell ref="U32:W32"/>
    <mergeCell ref="C30:D30"/>
    <mergeCell ref="F30:G30"/>
    <mergeCell ref="K30:M30"/>
    <mergeCell ref="Q30:T30"/>
    <mergeCell ref="U30:W30"/>
    <mergeCell ref="C34:D34"/>
    <mergeCell ref="F34:G34"/>
    <mergeCell ref="K34:M34"/>
    <mergeCell ref="Q34:T34"/>
    <mergeCell ref="U34:W34"/>
    <mergeCell ref="C31:D31"/>
    <mergeCell ref="F31:G31"/>
    <mergeCell ref="K31:M31"/>
    <mergeCell ref="Q31:T31"/>
    <mergeCell ref="U31:W31"/>
    <mergeCell ref="C35:D35"/>
    <mergeCell ref="F35:G35"/>
    <mergeCell ref="K35:M35"/>
    <mergeCell ref="Q35:T35"/>
    <mergeCell ref="U35:W35"/>
    <mergeCell ref="C33:D33"/>
    <mergeCell ref="F33:G33"/>
    <mergeCell ref="K33:M33"/>
    <mergeCell ref="Q33:T33"/>
    <mergeCell ref="U33:W33"/>
    <mergeCell ref="C38:D38"/>
    <mergeCell ref="F38:G38"/>
    <mergeCell ref="K38:M38"/>
    <mergeCell ref="Q38:T38"/>
    <mergeCell ref="U38:W38"/>
    <mergeCell ref="C36:D36"/>
    <mergeCell ref="F36:G36"/>
    <mergeCell ref="K36:M36"/>
    <mergeCell ref="Q36:T36"/>
    <mergeCell ref="U36:W36"/>
    <mergeCell ref="C40:D40"/>
    <mergeCell ref="F40:G40"/>
    <mergeCell ref="K40:M40"/>
    <mergeCell ref="Q40:T40"/>
    <mergeCell ref="U40:W40"/>
    <mergeCell ref="C37:D37"/>
    <mergeCell ref="F37:G37"/>
    <mergeCell ref="K37:M37"/>
    <mergeCell ref="Q37:T37"/>
    <mergeCell ref="U37:W37"/>
    <mergeCell ref="C42:D42"/>
    <mergeCell ref="F42:G42"/>
    <mergeCell ref="K42:M42"/>
    <mergeCell ref="Q42:T42"/>
    <mergeCell ref="U42:W42"/>
    <mergeCell ref="C39:D39"/>
    <mergeCell ref="F39:G39"/>
    <mergeCell ref="K39:M39"/>
    <mergeCell ref="Q39:T39"/>
    <mergeCell ref="U39:W39"/>
    <mergeCell ref="C43:D43"/>
    <mergeCell ref="F43:G43"/>
    <mergeCell ref="K43:M43"/>
    <mergeCell ref="Q43:T43"/>
    <mergeCell ref="U43:W43"/>
    <mergeCell ref="C41:D41"/>
    <mergeCell ref="F41:G41"/>
    <mergeCell ref="K41:M41"/>
    <mergeCell ref="Q41:T41"/>
    <mergeCell ref="U41:W41"/>
    <mergeCell ref="C44:D44"/>
    <mergeCell ref="F44:G44"/>
    <mergeCell ref="K44:M44"/>
    <mergeCell ref="Q44:T44"/>
    <mergeCell ref="U44:W44"/>
    <mergeCell ref="C45:D45"/>
    <mergeCell ref="F45:G45"/>
    <mergeCell ref="K45:M45"/>
    <mergeCell ref="Q45:T45"/>
    <mergeCell ref="U45:W45"/>
    <mergeCell ref="C46:D46"/>
    <mergeCell ref="F46:G46"/>
    <mergeCell ref="K46:M46"/>
    <mergeCell ref="Q46:T46"/>
    <mergeCell ref="U46:W46"/>
    <mergeCell ref="C47:D47"/>
    <mergeCell ref="F47:G47"/>
    <mergeCell ref="K47:M47"/>
    <mergeCell ref="Q47:T47"/>
    <mergeCell ref="U47:W47"/>
    <mergeCell ref="C49:D49"/>
    <mergeCell ref="F49:G49"/>
    <mergeCell ref="K49:M49"/>
    <mergeCell ref="Q49:T49"/>
    <mergeCell ref="U49:W49"/>
    <mergeCell ref="C48:D48"/>
    <mergeCell ref="F48:G48"/>
    <mergeCell ref="K48:M48"/>
    <mergeCell ref="Q48:T48"/>
    <mergeCell ref="U48:W48"/>
    <mergeCell ref="C51:D51"/>
    <mergeCell ref="F51:G51"/>
    <mergeCell ref="K51:M51"/>
    <mergeCell ref="Q51:T51"/>
    <mergeCell ref="U51:W51"/>
    <mergeCell ref="C50:D50"/>
    <mergeCell ref="F50:G50"/>
    <mergeCell ref="K50:M50"/>
    <mergeCell ref="Q50:T50"/>
    <mergeCell ref="U50:W50"/>
    <mergeCell ref="C52:D52"/>
    <mergeCell ref="F52:G52"/>
    <mergeCell ref="K52:M52"/>
    <mergeCell ref="Q52:T52"/>
    <mergeCell ref="U52:W52"/>
    <mergeCell ref="C53:D53"/>
    <mergeCell ref="F53:G53"/>
    <mergeCell ref="K53:M53"/>
    <mergeCell ref="Q53:T53"/>
    <mergeCell ref="U53:W53"/>
    <mergeCell ref="C55:D55"/>
    <mergeCell ref="F55:G55"/>
    <mergeCell ref="K55:M55"/>
    <mergeCell ref="Q55:T55"/>
    <mergeCell ref="U55:W55"/>
    <mergeCell ref="C54:D54"/>
    <mergeCell ref="F54:G54"/>
    <mergeCell ref="K54:M54"/>
    <mergeCell ref="Q54:T54"/>
    <mergeCell ref="U54:W54"/>
    <mergeCell ref="C56:D56"/>
    <mergeCell ref="F56:G56"/>
    <mergeCell ref="K56:M56"/>
    <mergeCell ref="Q56:T56"/>
    <mergeCell ref="U56:W56"/>
    <mergeCell ref="C57:D57"/>
    <mergeCell ref="F57:G57"/>
    <mergeCell ref="K57:M57"/>
    <mergeCell ref="Q57:T57"/>
    <mergeCell ref="U57:W57"/>
    <mergeCell ref="C60:D60"/>
    <mergeCell ref="F60:G60"/>
    <mergeCell ref="K60:M60"/>
    <mergeCell ref="Q60:T60"/>
    <mergeCell ref="U60:W60"/>
    <mergeCell ref="C58:D58"/>
    <mergeCell ref="F58:G58"/>
    <mergeCell ref="K58:M58"/>
    <mergeCell ref="Q58:T58"/>
    <mergeCell ref="U58:W58"/>
    <mergeCell ref="C62:D62"/>
    <mergeCell ref="F62:G62"/>
    <mergeCell ref="K62:M62"/>
    <mergeCell ref="Q62:T62"/>
    <mergeCell ref="U62:W62"/>
    <mergeCell ref="C59:D59"/>
    <mergeCell ref="F59:G59"/>
    <mergeCell ref="K59:M59"/>
    <mergeCell ref="Q59:T59"/>
    <mergeCell ref="U59:W59"/>
    <mergeCell ref="C63:D63"/>
    <mergeCell ref="F63:G63"/>
    <mergeCell ref="K63:M63"/>
    <mergeCell ref="Q63:T63"/>
    <mergeCell ref="U63:W63"/>
    <mergeCell ref="C61:D61"/>
    <mergeCell ref="F61:G61"/>
    <mergeCell ref="K61:M61"/>
    <mergeCell ref="Q61:T61"/>
    <mergeCell ref="U61:W61"/>
    <mergeCell ref="Q65:T65"/>
    <mergeCell ref="U65:W65"/>
    <mergeCell ref="C64:D64"/>
    <mergeCell ref="F64:G64"/>
    <mergeCell ref="K64:M64"/>
    <mergeCell ref="Q64:T64"/>
    <mergeCell ref="U64:W64"/>
    <mergeCell ref="G70:K70"/>
    <mergeCell ref="C66:D66"/>
    <mergeCell ref="F66:G66"/>
    <mergeCell ref="K66:M66"/>
    <mergeCell ref="Q66:T66"/>
    <mergeCell ref="U66:W66"/>
    <mergeCell ref="C67:D67"/>
    <mergeCell ref="F67:G67"/>
    <mergeCell ref="K67:M67"/>
    <mergeCell ref="Q67:T67"/>
    <mergeCell ref="P1:U1"/>
    <mergeCell ref="C68:D68"/>
    <mergeCell ref="F68:G68"/>
    <mergeCell ref="K68:M68"/>
    <mergeCell ref="Q68:T68"/>
    <mergeCell ref="U68:W68"/>
    <mergeCell ref="U67:W67"/>
    <mergeCell ref="C65:D65"/>
    <mergeCell ref="F65:G65"/>
    <mergeCell ref="K65:M65"/>
  </mergeCells>
  <printOptions/>
  <pageMargins left="0.1968503937007874" right="0" top="0.11811023622047245" bottom="0.11811023622047245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14"/>
  <sheetViews>
    <sheetView showGridLines="0" zoomScalePageLayoutView="0" workbookViewId="0" topLeftCell="A88">
      <selection activeCell="T95" sqref="T95:U95"/>
    </sheetView>
  </sheetViews>
  <sheetFormatPr defaultColWidth="9.140625" defaultRowHeight="12.75"/>
  <cols>
    <col min="1" max="1" width="5.140625" style="0" customWidth="1"/>
    <col min="2" max="2" width="1.7109375" style="0" customWidth="1"/>
    <col min="3" max="3" width="34.28125" style="0" customWidth="1"/>
    <col min="4" max="4" width="6.421875" style="0" customWidth="1"/>
    <col min="5" max="5" width="6.8515625" style="0" customWidth="1"/>
    <col min="6" max="7" width="10.28125" style="0" customWidth="1"/>
    <col min="8" max="8" width="10.140625" style="0" customWidth="1"/>
    <col min="9" max="9" width="9.00390625" style="0" customWidth="1"/>
    <col min="10" max="10" width="0" style="0" hidden="1" customWidth="1"/>
    <col min="11" max="11" width="1.1484375" style="0" customWidth="1"/>
    <col min="12" max="14" width="10.28125" style="0" customWidth="1"/>
    <col min="15" max="18" width="1.7109375" style="0" customWidth="1"/>
    <col min="19" max="19" width="3.421875" style="0" customWidth="1"/>
    <col min="20" max="20" width="8.140625" style="0" customWidth="1"/>
    <col min="21" max="21" width="1.7109375" style="0" customWidth="1"/>
  </cols>
  <sheetData>
    <row r="1" spans="13:20" ht="16.5" customHeight="1">
      <c r="M1" s="50" t="s">
        <v>642</v>
      </c>
      <c r="N1" s="50"/>
      <c r="O1" s="50"/>
      <c r="P1" s="50"/>
      <c r="Q1" s="50"/>
      <c r="R1" s="50"/>
      <c r="S1" s="50"/>
      <c r="T1" s="50"/>
    </row>
    <row r="2" spans="1:21" ht="15" customHeight="1">
      <c r="A2" s="51" t="s">
        <v>641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56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ht="4.5" customHeight="1"/>
    <row r="5" spans="17:21" ht="12.75">
      <c r="Q5" s="55" t="s">
        <v>23</v>
      </c>
      <c r="R5" s="22"/>
      <c r="S5" s="22"/>
      <c r="T5" s="22"/>
      <c r="U5" s="22"/>
    </row>
    <row r="6" ht="3.75" customHeight="1"/>
    <row r="7" spans="1:21" ht="12.75">
      <c r="A7" s="67"/>
      <c r="B7" s="44"/>
      <c r="C7" s="77" t="s">
        <v>307</v>
      </c>
      <c r="D7" s="44"/>
      <c r="E7" s="12"/>
      <c r="F7" s="78" t="s">
        <v>24</v>
      </c>
      <c r="G7" s="36"/>
      <c r="H7" s="34"/>
      <c r="I7" s="78" t="s">
        <v>25</v>
      </c>
      <c r="J7" s="36"/>
      <c r="K7" s="36"/>
      <c r="L7" s="36"/>
      <c r="M7" s="34"/>
      <c r="N7" s="78" t="s">
        <v>26</v>
      </c>
      <c r="O7" s="36"/>
      <c r="P7" s="36"/>
      <c r="Q7" s="36"/>
      <c r="R7" s="36"/>
      <c r="S7" s="36"/>
      <c r="T7" s="36"/>
      <c r="U7" s="34"/>
    </row>
    <row r="8" spans="1:21" ht="12.75">
      <c r="A8" s="73" t="s">
        <v>308</v>
      </c>
      <c r="B8" s="63"/>
      <c r="C8" s="74" t="s">
        <v>309</v>
      </c>
      <c r="D8" s="63"/>
      <c r="E8" s="75" t="s">
        <v>310</v>
      </c>
      <c r="F8" s="76" t="s">
        <v>311</v>
      </c>
      <c r="G8" s="70" t="s">
        <v>31</v>
      </c>
      <c r="H8" s="34"/>
      <c r="I8" s="71" t="s">
        <v>312</v>
      </c>
      <c r="J8" s="49"/>
      <c r="K8" s="44"/>
      <c r="L8" s="70" t="s">
        <v>31</v>
      </c>
      <c r="M8" s="34"/>
      <c r="N8" s="71" t="s">
        <v>313</v>
      </c>
      <c r="O8" s="70" t="s">
        <v>31</v>
      </c>
      <c r="P8" s="36"/>
      <c r="Q8" s="36"/>
      <c r="R8" s="36"/>
      <c r="S8" s="36"/>
      <c r="T8" s="36"/>
      <c r="U8" s="34"/>
    </row>
    <row r="9" spans="1:21" ht="22.5">
      <c r="A9" s="24"/>
      <c r="B9" s="46"/>
      <c r="C9" s="45"/>
      <c r="D9" s="46"/>
      <c r="E9" s="62"/>
      <c r="F9" s="47"/>
      <c r="G9" s="4" t="s">
        <v>34</v>
      </c>
      <c r="H9" s="4" t="s">
        <v>35</v>
      </c>
      <c r="I9" s="45"/>
      <c r="J9" s="24"/>
      <c r="K9" s="46"/>
      <c r="L9" s="4" t="s">
        <v>34</v>
      </c>
      <c r="M9" s="4" t="s">
        <v>35</v>
      </c>
      <c r="N9" s="47"/>
      <c r="O9" s="43" t="s">
        <v>34</v>
      </c>
      <c r="P9" s="36"/>
      <c r="Q9" s="36"/>
      <c r="R9" s="36"/>
      <c r="S9" s="34"/>
      <c r="T9" s="43" t="s">
        <v>35</v>
      </c>
      <c r="U9" s="34"/>
    </row>
    <row r="10" ht="409.5" customHeight="1" hidden="1"/>
    <row r="11" spans="1:21" ht="12.75">
      <c r="A11" s="42" t="s">
        <v>36</v>
      </c>
      <c r="B11" s="34"/>
      <c r="C11" s="42" t="s">
        <v>37</v>
      </c>
      <c r="D11" s="34"/>
      <c r="E11" s="6" t="s">
        <v>38</v>
      </c>
      <c r="F11" s="6" t="s">
        <v>39</v>
      </c>
      <c r="G11" s="14" t="s">
        <v>40</v>
      </c>
      <c r="H11" s="6" t="s">
        <v>41</v>
      </c>
      <c r="I11" s="42" t="s">
        <v>42</v>
      </c>
      <c r="J11" s="36"/>
      <c r="K11" s="34"/>
      <c r="L11" s="14" t="s">
        <v>43</v>
      </c>
      <c r="M11" s="6" t="s">
        <v>44</v>
      </c>
      <c r="N11" s="6" t="s">
        <v>45</v>
      </c>
      <c r="O11" s="72" t="s">
        <v>46</v>
      </c>
      <c r="P11" s="36"/>
      <c r="Q11" s="36"/>
      <c r="R11" s="36"/>
      <c r="S11" s="34"/>
      <c r="T11" s="42" t="s">
        <v>47</v>
      </c>
      <c r="U11" s="34"/>
    </row>
    <row r="12" spans="1:22" ht="33" customHeight="1">
      <c r="A12" s="57" t="s">
        <v>314</v>
      </c>
      <c r="B12" s="34"/>
      <c r="C12" s="68" t="s">
        <v>315</v>
      </c>
      <c r="D12" s="34"/>
      <c r="E12" s="15" t="s">
        <v>52</v>
      </c>
      <c r="F12" s="8">
        <v>1552226.6</v>
      </c>
      <c r="G12" s="8">
        <v>1451485.8</v>
      </c>
      <c r="H12" s="8">
        <v>100740.8</v>
      </c>
      <c r="I12" s="33">
        <v>1562226.6</v>
      </c>
      <c r="J12" s="36"/>
      <c r="K12" s="34"/>
      <c r="L12" s="8">
        <v>1461485.8</v>
      </c>
      <c r="M12" s="8">
        <v>100740.8</v>
      </c>
      <c r="N12" s="8">
        <v>167629.116</v>
      </c>
      <c r="O12" s="33">
        <v>193854.1</v>
      </c>
      <c r="P12" s="36"/>
      <c r="Q12" s="36"/>
      <c r="R12" s="36"/>
      <c r="S12" s="34"/>
      <c r="T12" s="33">
        <v>-26224.984</v>
      </c>
      <c r="U12" s="34"/>
      <c r="V12">
        <f>+O12/193854.1*100</f>
        <v>100</v>
      </c>
    </row>
    <row r="13" spans="1:22" ht="47.25" customHeight="1">
      <c r="A13" s="57" t="s">
        <v>316</v>
      </c>
      <c r="B13" s="34"/>
      <c r="C13" s="68" t="s">
        <v>317</v>
      </c>
      <c r="D13" s="34"/>
      <c r="E13" s="15" t="s">
        <v>52</v>
      </c>
      <c r="F13" s="8">
        <v>1451485.8</v>
      </c>
      <c r="G13" s="8">
        <v>1451485.8</v>
      </c>
      <c r="H13" s="9" t="s">
        <v>52</v>
      </c>
      <c r="I13" s="33">
        <v>1461485.8</v>
      </c>
      <c r="J13" s="36"/>
      <c r="K13" s="34"/>
      <c r="L13" s="8">
        <v>1461485.8</v>
      </c>
      <c r="M13" s="9" t="s">
        <v>52</v>
      </c>
      <c r="N13" s="8">
        <v>193854.1</v>
      </c>
      <c r="O13" s="33">
        <v>193854.1</v>
      </c>
      <c r="P13" s="36"/>
      <c r="Q13" s="36"/>
      <c r="R13" s="36"/>
      <c r="S13" s="34"/>
      <c r="T13" s="35" t="s">
        <v>52</v>
      </c>
      <c r="U13" s="34"/>
      <c r="V13">
        <f aca="true" t="shared" si="0" ref="V13:V76">+O13/193854.1*100</f>
        <v>100</v>
      </c>
    </row>
    <row r="14" spans="1:22" ht="36" customHeight="1">
      <c r="A14" s="57" t="s">
        <v>318</v>
      </c>
      <c r="B14" s="34"/>
      <c r="C14" s="69" t="s">
        <v>649</v>
      </c>
      <c r="D14" s="34"/>
      <c r="E14" s="15" t="s">
        <v>52</v>
      </c>
      <c r="F14" s="8">
        <v>169531.1</v>
      </c>
      <c r="G14" s="8">
        <v>169531.1</v>
      </c>
      <c r="H14" s="9" t="s">
        <v>52</v>
      </c>
      <c r="I14" s="33">
        <v>169531.1</v>
      </c>
      <c r="J14" s="36"/>
      <c r="K14" s="34"/>
      <c r="L14" s="8">
        <v>169531.1</v>
      </c>
      <c r="M14" s="9" t="s">
        <v>52</v>
      </c>
      <c r="N14" s="8">
        <v>24400.183</v>
      </c>
      <c r="O14" s="33">
        <v>24400.183</v>
      </c>
      <c r="P14" s="36"/>
      <c r="Q14" s="36"/>
      <c r="R14" s="36"/>
      <c r="S14" s="34"/>
      <c r="T14" s="35" t="s">
        <v>52</v>
      </c>
      <c r="U14" s="34"/>
      <c r="V14">
        <f t="shared" si="0"/>
        <v>12.58688002987814</v>
      </c>
    </row>
    <row r="15" spans="1:22" ht="30" customHeight="1">
      <c r="A15" s="57" t="s">
        <v>319</v>
      </c>
      <c r="B15" s="34"/>
      <c r="C15" s="69" t="s">
        <v>650</v>
      </c>
      <c r="D15" s="34"/>
      <c r="E15" s="15" t="s">
        <v>52</v>
      </c>
      <c r="F15" s="8">
        <v>169531.1</v>
      </c>
      <c r="G15" s="8">
        <v>169531.1</v>
      </c>
      <c r="H15" s="9" t="s">
        <v>52</v>
      </c>
      <c r="I15" s="33">
        <v>169531.1</v>
      </c>
      <c r="J15" s="36"/>
      <c r="K15" s="34"/>
      <c r="L15" s="8">
        <v>169531.1</v>
      </c>
      <c r="M15" s="9" t="s">
        <v>52</v>
      </c>
      <c r="N15" s="8">
        <v>24400.183</v>
      </c>
      <c r="O15" s="33">
        <v>24400.183</v>
      </c>
      <c r="P15" s="36"/>
      <c r="Q15" s="36"/>
      <c r="R15" s="36"/>
      <c r="S15" s="34"/>
      <c r="T15" s="35" t="s">
        <v>52</v>
      </c>
      <c r="U15" s="34"/>
      <c r="V15">
        <f t="shared" si="0"/>
        <v>12.58688002987814</v>
      </c>
    </row>
    <row r="16" spans="1:22" ht="30" customHeight="1">
      <c r="A16" s="57" t="s">
        <v>320</v>
      </c>
      <c r="B16" s="34"/>
      <c r="C16" s="68" t="s">
        <v>321</v>
      </c>
      <c r="D16" s="34"/>
      <c r="E16" s="15" t="s">
        <v>320</v>
      </c>
      <c r="F16" s="8">
        <v>168721.1</v>
      </c>
      <c r="G16" s="8">
        <v>168721.1</v>
      </c>
      <c r="H16" s="9" t="s">
        <v>52</v>
      </c>
      <c r="I16" s="33">
        <v>168721.1</v>
      </c>
      <c r="J16" s="36"/>
      <c r="K16" s="34"/>
      <c r="L16" s="8">
        <v>168721.1</v>
      </c>
      <c r="M16" s="9" t="s">
        <v>52</v>
      </c>
      <c r="N16" s="8">
        <v>24400.183</v>
      </c>
      <c r="O16" s="33">
        <v>24400.183</v>
      </c>
      <c r="P16" s="36"/>
      <c r="Q16" s="36"/>
      <c r="R16" s="36"/>
      <c r="S16" s="34"/>
      <c r="T16" s="35" t="s">
        <v>52</v>
      </c>
      <c r="U16" s="34"/>
      <c r="V16">
        <f t="shared" si="0"/>
        <v>12.58688002987814</v>
      </c>
    </row>
    <row r="17" spans="1:22" ht="30" customHeight="1">
      <c r="A17" s="57" t="s">
        <v>322</v>
      </c>
      <c r="B17" s="34"/>
      <c r="C17" s="68" t="s">
        <v>323</v>
      </c>
      <c r="D17" s="34"/>
      <c r="E17" s="15" t="s">
        <v>322</v>
      </c>
      <c r="F17" s="8">
        <v>0</v>
      </c>
      <c r="G17" s="8">
        <v>0</v>
      </c>
      <c r="H17" s="9" t="s">
        <v>52</v>
      </c>
      <c r="I17" s="33">
        <v>0</v>
      </c>
      <c r="J17" s="36"/>
      <c r="K17" s="34"/>
      <c r="L17" s="8">
        <v>0</v>
      </c>
      <c r="M17" s="9" t="s">
        <v>52</v>
      </c>
      <c r="N17" s="8">
        <v>0</v>
      </c>
      <c r="O17" s="33">
        <v>0</v>
      </c>
      <c r="P17" s="36"/>
      <c r="Q17" s="36"/>
      <c r="R17" s="36"/>
      <c r="S17" s="34"/>
      <c r="T17" s="35" t="s">
        <v>52</v>
      </c>
      <c r="U17" s="34"/>
      <c r="V17">
        <f t="shared" si="0"/>
        <v>0</v>
      </c>
    </row>
    <row r="18" spans="1:22" ht="30" customHeight="1">
      <c r="A18" s="57" t="s">
        <v>324</v>
      </c>
      <c r="B18" s="34"/>
      <c r="C18" s="68" t="s">
        <v>325</v>
      </c>
      <c r="D18" s="34"/>
      <c r="E18" s="15" t="s">
        <v>326</v>
      </c>
      <c r="F18" s="8">
        <v>810</v>
      </c>
      <c r="G18" s="8">
        <v>810</v>
      </c>
      <c r="H18" s="9" t="s">
        <v>52</v>
      </c>
      <c r="I18" s="33">
        <v>810</v>
      </c>
      <c r="J18" s="36"/>
      <c r="K18" s="34"/>
      <c r="L18" s="8">
        <v>810</v>
      </c>
      <c r="M18" s="9" t="s">
        <v>52</v>
      </c>
      <c r="N18" s="8">
        <v>0</v>
      </c>
      <c r="O18" s="33">
        <v>0</v>
      </c>
      <c r="P18" s="36"/>
      <c r="Q18" s="36"/>
      <c r="R18" s="36"/>
      <c r="S18" s="34"/>
      <c r="T18" s="35" t="s">
        <v>52</v>
      </c>
      <c r="U18" s="34"/>
      <c r="V18">
        <f t="shared" si="0"/>
        <v>0</v>
      </c>
    </row>
    <row r="19" spans="1:22" ht="30" customHeight="1">
      <c r="A19" s="57" t="s">
        <v>327</v>
      </c>
      <c r="B19" s="34"/>
      <c r="C19" s="69" t="s">
        <v>651</v>
      </c>
      <c r="D19" s="34"/>
      <c r="E19" s="15" t="s">
        <v>52</v>
      </c>
      <c r="F19" s="8">
        <v>107826</v>
      </c>
      <c r="G19" s="8">
        <v>107826</v>
      </c>
      <c r="H19" s="9" t="s">
        <v>52</v>
      </c>
      <c r="I19" s="33">
        <v>107826</v>
      </c>
      <c r="J19" s="36"/>
      <c r="K19" s="34"/>
      <c r="L19" s="8">
        <v>107826</v>
      </c>
      <c r="M19" s="9" t="s">
        <v>52</v>
      </c>
      <c r="N19" s="8">
        <v>7430.935</v>
      </c>
      <c r="O19" s="33">
        <v>7430.935</v>
      </c>
      <c r="P19" s="36"/>
      <c r="Q19" s="36"/>
      <c r="R19" s="36"/>
      <c r="S19" s="34"/>
      <c r="T19" s="35" t="s">
        <v>52</v>
      </c>
      <c r="U19" s="34"/>
      <c r="V19">
        <f t="shared" si="0"/>
        <v>3.8332617158987095</v>
      </c>
    </row>
    <row r="20" spans="1:22" ht="30" customHeight="1">
      <c r="A20" s="57" t="s">
        <v>328</v>
      </c>
      <c r="B20" s="34"/>
      <c r="C20" s="69" t="s">
        <v>652</v>
      </c>
      <c r="D20" s="34"/>
      <c r="E20" s="15" t="s">
        <v>52</v>
      </c>
      <c r="F20" s="8">
        <v>43380</v>
      </c>
      <c r="G20" s="8">
        <v>43380</v>
      </c>
      <c r="H20" s="9" t="s">
        <v>52</v>
      </c>
      <c r="I20" s="33">
        <v>43380</v>
      </c>
      <c r="J20" s="36"/>
      <c r="K20" s="34"/>
      <c r="L20" s="8">
        <v>43380</v>
      </c>
      <c r="M20" s="9" t="s">
        <v>52</v>
      </c>
      <c r="N20" s="8">
        <v>2114.916</v>
      </c>
      <c r="O20" s="33">
        <v>2114.916</v>
      </c>
      <c r="P20" s="36"/>
      <c r="Q20" s="36"/>
      <c r="R20" s="36"/>
      <c r="S20" s="34"/>
      <c r="T20" s="35" t="s">
        <v>52</v>
      </c>
      <c r="U20" s="34"/>
      <c r="V20">
        <f t="shared" si="0"/>
        <v>1.0909833735783767</v>
      </c>
    </row>
    <row r="21" spans="1:22" ht="30" customHeight="1">
      <c r="A21" s="57" t="s">
        <v>329</v>
      </c>
      <c r="B21" s="34"/>
      <c r="C21" s="68" t="s">
        <v>330</v>
      </c>
      <c r="D21" s="34"/>
      <c r="E21" s="15" t="s">
        <v>329</v>
      </c>
      <c r="F21" s="8">
        <v>0</v>
      </c>
      <c r="G21" s="8">
        <v>0</v>
      </c>
      <c r="H21" s="9" t="s">
        <v>52</v>
      </c>
      <c r="I21" s="33">
        <v>0</v>
      </c>
      <c r="J21" s="36"/>
      <c r="K21" s="34"/>
      <c r="L21" s="8">
        <v>0</v>
      </c>
      <c r="M21" s="9" t="s">
        <v>52</v>
      </c>
      <c r="N21" s="8">
        <v>0</v>
      </c>
      <c r="O21" s="33">
        <v>0</v>
      </c>
      <c r="P21" s="36"/>
      <c r="Q21" s="36"/>
      <c r="R21" s="36"/>
      <c r="S21" s="34"/>
      <c r="T21" s="35" t="s">
        <v>52</v>
      </c>
      <c r="U21" s="34"/>
      <c r="V21">
        <f t="shared" si="0"/>
        <v>0</v>
      </c>
    </row>
    <row r="22" spans="1:22" ht="30" customHeight="1">
      <c r="A22" s="57" t="s">
        <v>331</v>
      </c>
      <c r="B22" s="34"/>
      <c r="C22" s="68" t="s">
        <v>332</v>
      </c>
      <c r="D22" s="34"/>
      <c r="E22" s="15" t="s">
        <v>331</v>
      </c>
      <c r="F22" s="8">
        <v>15000</v>
      </c>
      <c r="G22" s="8">
        <v>15000</v>
      </c>
      <c r="H22" s="9" t="s">
        <v>52</v>
      </c>
      <c r="I22" s="33">
        <v>15000</v>
      </c>
      <c r="J22" s="36"/>
      <c r="K22" s="34"/>
      <c r="L22" s="8">
        <v>15000</v>
      </c>
      <c r="M22" s="9" t="s">
        <v>52</v>
      </c>
      <c r="N22" s="8">
        <v>760</v>
      </c>
      <c r="O22" s="33">
        <v>760</v>
      </c>
      <c r="P22" s="36"/>
      <c r="Q22" s="36"/>
      <c r="R22" s="36"/>
      <c r="S22" s="34"/>
      <c r="T22" s="35" t="s">
        <v>52</v>
      </c>
      <c r="U22" s="34"/>
      <c r="V22">
        <f t="shared" si="0"/>
        <v>0.39204742123070907</v>
      </c>
    </row>
    <row r="23" spans="1:22" ht="30" customHeight="1">
      <c r="A23" s="57" t="s">
        <v>333</v>
      </c>
      <c r="B23" s="34"/>
      <c r="C23" s="68" t="s">
        <v>334</v>
      </c>
      <c r="D23" s="34"/>
      <c r="E23" s="15" t="s">
        <v>333</v>
      </c>
      <c r="F23" s="8">
        <v>18000</v>
      </c>
      <c r="G23" s="8">
        <v>18000</v>
      </c>
      <c r="H23" s="9" t="s">
        <v>52</v>
      </c>
      <c r="I23" s="33">
        <v>18000</v>
      </c>
      <c r="J23" s="36"/>
      <c r="K23" s="34"/>
      <c r="L23" s="8">
        <v>18000</v>
      </c>
      <c r="M23" s="9" t="s">
        <v>52</v>
      </c>
      <c r="N23" s="8">
        <v>854.916</v>
      </c>
      <c r="O23" s="33">
        <v>854.916</v>
      </c>
      <c r="P23" s="36"/>
      <c r="Q23" s="36"/>
      <c r="R23" s="36"/>
      <c r="S23" s="34"/>
      <c r="T23" s="35" t="s">
        <v>52</v>
      </c>
      <c r="U23" s="34"/>
      <c r="V23">
        <f t="shared" si="0"/>
        <v>0.4410100173274643</v>
      </c>
    </row>
    <row r="24" spans="1:22" ht="30" customHeight="1">
      <c r="A24" s="57" t="s">
        <v>335</v>
      </c>
      <c r="B24" s="34"/>
      <c r="C24" s="68" t="s">
        <v>336</v>
      </c>
      <c r="D24" s="34"/>
      <c r="E24" s="15" t="s">
        <v>335</v>
      </c>
      <c r="F24" s="8">
        <v>7080</v>
      </c>
      <c r="G24" s="8">
        <v>7080</v>
      </c>
      <c r="H24" s="9" t="s">
        <v>52</v>
      </c>
      <c r="I24" s="33">
        <v>7080</v>
      </c>
      <c r="J24" s="36"/>
      <c r="K24" s="34"/>
      <c r="L24" s="8">
        <v>7080</v>
      </c>
      <c r="M24" s="9" t="s">
        <v>52</v>
      </c>
      <c r="N24" s="8">
        <v>0</v>
      </c>
      <c r="O24" s="33">
        <v>0</v>
      </c>
      <c r="P24" s="36"/>
      <c r="Q24" s="36"/>
      <c r="R24" s="36"/>
      <c r="S24" s="34"/>
      <c r="T24" s="35" t="s">
        <v>52</v>
      </c>
      <c r="U24" s="34"/>
      <c r="V24">
        <f t="shared" si="0"/>
        <v>0</v>
      </c>
    </row>
    <row r="25" spans="1:22" ht="30" customHeight="1">
      <c r="A25" s="57" t="s">
        <v>337</v>
      </c>
      <c r="B25" s="34"/>
      <c r="C25" s="68" t="s">
        <v>338</v>
      </c>
      <c r="D25" s="34"/>
      <c r="E25" s="15" t="s">
        <v>337</v>
      </c>
      <c r="F25" s="8">
        <v>300</v>
      </c>
      <c r="G25" s="8">
        <v>300</v>
      </c>
      <c r="H25" s="9" t="s">
        <v>52</v>
      </c>
      <c r="I25" s="33">
        <v>300</v>
      </c>
      <c r="J25" s="36"/>
      <c r="K25" s="34"/>
      <c r="L25" s="8">
        <v>300</v>
      </c>
      <c r="M25" s="9" t="s">
        <v>52</v>
      </c>
      <c r="N25" s="8">
        <v>0</v>
      </c>
      <c r="O25" s="33">
        <v>0</v>
      </c>
      <c r="P25" s="36"/>
      <c r="Q25" s="36"/>
      <c r="R25" s="36"/>
      <c r="S25" s="34"/>
      <c r="T25" s="35" t="s">
        <v>52</v>
      </c>
      <c r="U25" s="34"/>
      <c r="V25">
        <f t="shared" si="0"/>
        <v>0</v>
      </c>
    </row>
    <row r="26" spans="1:22" ht="30" customHeight="1">
      <c r="A26" s="57" t="s">
        <v>339</v>
      </c>
      <c r="B26" s="34"/>
      <c r="C26" s="68" t="s">
        <v>340</v>
      </c>
      <c r="D26" s="34"/>
      <c r="E26" s="15" t="s">
        <v>339</v>
      </c>
      <c r="F26" s="8">
        <v>3000</v>
      </c>
      <c r="G26" s="8">
        <v>3000</v>
      </c>
      <c r="H26" s="9" t="s">
        <v>52</v>
      </c>
      <c r="I26" s="33">
        <v>3000</v>
      </c>
      <c r="J26" s="36"/>
      <c r="K26" s="34"/>
      <c r="L26" s="8">
        <v>3000</v>
      </c>
      <c r="M26" s="9" t="s">
        <v>52</v>
      </c>
      <c r="N26" s="8">
        <v>500</v>
      </c>
      <c r="O26" s="33">
        <v>500</v>
      </c>
      <c r="P26" s="36"/>
      <c r="Q26" s="36"/>
      <c r="R26" s="36"/>
      <c r="S26" s="34"/>
      <c r="T26" s="35" t="s">
        <v>52</v>
      </c>
      <c r="U26" s="34"/>
      <c r="V26">
        <f t="shared" si="0"/>
        <v>0.25792593502020333</v>
      </c>
    </row>
    <row r="27" spans="1:22" ht="30" customHeight="1">
      <c r="A27" s="57" t="s">
        <v>341</v>
      </c>
      <c r="B27" s="34"/>
      <c r="C27" s="68" t="s">
        <v>342</v>
      </c>
      <c r="D27" s="34"/>
      <c r="E27" s="15" t="s">
        <v>341</v>
      </c>
      <c r="F27" s="8">
        <v>0</v>
      </c>
      <c r="G27" s="8">
        <v>0</v>
      </c>
      <c r="H27" s="9" t="s">
        <v>52</v>
      </c>
      <c r="I27" s="33">
        <v>0</v>
      </c>
      <c r="J27" s="36"/>
      <c r="K27" s="34"/>
      <c r="L27" s="8">
        <v>0</v>
      </c>
      <c r="M27" s="9" t="s">
        <v>52</v>
      </c>
      <c r="N27" s="8">
        <v>0</v>
      </c>
      <c r="O27" s="33">
        <v>0</v>
      </c>
      <c r="P27" s="36"/>
      <c r="Q27" s="36"/>
      <c r="R27" s="36"/>
      <c r="S27" s="34"/>
      <c r="T27" s="35" t="s">
        <v>52</v>
      </c>
      <c r="U27" s="34"/>
      <c r="V27">
        <f t="shared" si="0"/>
        <v>0</v>
      </c>
    </row>
    <row r="28" spans="1:22" ht="30" customHeight="1">
      <c r="A28" s="57" t="s">
        <v>343</v>
      </c>
      <c r="B28" s="34"/>
      <c r="C28" s="68" t="s">
        <v>344</v>
      </c>
      <c r="D28" s="34"/>
      <c r="E28" s="15" t="s">
        <v>52</v>
      </c>
      <c r="F28" s="8">
        <v>1000</v>
      </c>
      <c r="G28" s="8">
        <v>1000</v>
      </c>
      <c r="H28" s="9" t="s">
        <v>52</v>
      </c>
      <c r="I28" s="33">
        <v>1000</v>
      </c>
      <c r="J28" s="36"/>
      <c r="K28" s="34"/>
      <c r="L28" s="8">
        <v>1000</v>
      </c>
      <c r="M28" s="9" t="s">
        <v>52</v>
      </c>
      <c r="N28" s="8">
        <v>0</v>
      </c>
      <c r="O28" s="33">
        <v>0</v>
      </c>
      <c r="P28" s="36"/>
      <c r="Q28" s="36"/>
      <c r="R28" s="36"/>
      <c r="S28" s="34"/>
      <c r="T28" s="35" t="s">
        <v>52</v>
      </c>
      <c r="U28" s="34"/>
      <c r="V28">
        <f t="shared" si="0"/>
        <v>0</v>
      </c>
    </row>
    <row r="29" spans="1:22" ht="30" customHeight="1">
      <c r="A29" s="57" t="s">
        <v>345</v>
      </c>
      <c r="B29" s="34"/>
      <c r="C29" s="68" t="s">
        <v>346</v>
      </c>
      <c r="D29" s="34"/>
      <c r="E29" s="15" t="s">
        <v>345</v>
      </c>
      <c r="F29" s="8">
        <v>0</v>
      </c>
      <c r="G29" s="8">
        <v>0</v>
      </c>
      <c r="H29" s="9" t="s">
        <v>52</v>
      </c>
      <c r="I29" s="33">
        <v>0</v>
      </c>
      <c r="J29" s="36"/>
      <c r="K29" s="34"/>
      <c r="L29" s="8">
        <v>0</v>
      </c>
      <c r="M29" s="9" t="s">
        <v>52</v>
      </c>
      <c r="N29" s="8">
        <v>0</v>
      </c>
      <c r="O29" s="33">
        <v>0</v>
      </c>
      <c r="P29" s="36"/>
      <c r="Q29" s="36"/>
      <c r="R29" s="36"/>
      <c r="S29" s="34"/>
      <c r="T29" s="35" t="s">
        <v>52</v>
      </c>
      <c r="U29" s="34"/>
      <c r="V29">
        <f t="shared" si="0"/>
        <v>0</v>
      </c>
    </row>
    <row r="30" spans="1:22" ht="30" customHeight="1">
      <c r="A30" s="57" t="s">
        <v>347</v>
      </c>
      <c r="B30" s="34"/>
      <c r="C30" s="68" t="s">
        <v>348</v>
      </c>
      <c r="D30" s="34"/>
      <c r="E30" s="15" t="s">
        <v>347</v>
      </c>
      <c r="F30" s="8">
        <v>1000</v>
      </c>
      <c r="G30" s="8">
        <v>1000</v>
      </c>
      <c r="H30" s="9" t="s">
        <v>52</v>
      </c>
      <c r="I30" s="33">
        <v>1000</v>
      </c>
      <c r="J30" s="36"/>
      <c r="K30" s="34"/>
      <c r="L30" s="8">
        <v>1000</v>
      </c>
      <c r="M30" s="9" t="s">
        <v>52</v>
      </c>
      <c r="N30" s="8">
        <v>0</v>
      </c>
      <c r="O30" s="33">
        <v>0</v>
      </c>
      <c r="P30" s="36"/>
      <c r="Q30" s="36"/>
      <c r="R30" s="36"/>
      <c r="S30" s="34"/>
      <c r="T30" s="35" t="s">
        <v>52</v>
      </c>
      <c r="U30" s="34"/>
      <c r="V30">
        <f t="shared" si="0"/>
        <v>0</v>
      </c>
    </row>
    <row r="31" spans="1:22" ht="53.25" customHeight="1">
      <c r="A31" s="57" t="s">
        <v>349</v>
      </c>
      <c r="B31" s="34"/>
      <c r="C31" s="69" t="s">
        <v>653</v>
      </c>
      <c r="D31" s="34"/>
      <c r="E31" s="15" t="s">
        <v>52</v>
      </c>
      <c r="F31" s="8">
        <v>36390</v>
      </c>
      <c r="G31" s="8">
        <v>36390</v>
      </c>
      <c r="H31" s="9" t="s">
        <v>52</v>
      </c>
      <c r="I31" s="33">
        <v>36390</v>
      </c>
      <c r="J31" s="36"/>
      <c r="K31" s="34"/>
      <c r="L31" s="8">
        <v>36390</v>
      </c>
      <c r="M31" s="9" t="s">
        <v>52</v>
      </c>
      <c r="N31" s="8">
        <v>2589</v>
      </c>
      <c r="O31" s="33">
        <v>2589</v>
      </c>
      <c r="P31" s="36"/>
      <c r="Q31" s="36"/>
      <c r="R31" s="36"/>
      <c r="S31" s="34"/>
      <c r="T31" s="35" t="s">
        <v>52</v>
      </c>
      <c r="U31" s="34"/>
      <c r="V31">
        <f t="shared" si="0"/>
        <v>1.3355404915346127</v>
      </c>
    </row>
    <row r="32" spans="1:22" ht="30" customHeight="1">
      <c r="A32" s="57" t="s">
        <v>350</v>
      </c>
      <c r="B32" s="34"/>
      <c r="C32" s="68" t="s">
        <v>351</v>
      </c>
      <c r="D32" s="34"/>
      <c r="E32" s="15" t="s">
        <v>350</v>
      </c>
      <c r="F32" s="8">
        <v>2100</v>
      </c>
      <c r="G32" s="8">
        <v>2100</v>
      </c>
      <c r="H32" s="9" t="s">
        <v>52</v>
      </c>
      <c r="I32" s="33">
        <v>2100</v>
      </c>
      <c r="J32" s="36"/>
      <c r="K32" s="34"/>
      <c r="L32" s="8">
        <v>2100</v>
      </c>
      <c r="M32" s="9" t="s">
        <v>52</v>
      </c>
      <c r="N32" s="8">
        <v>388.5</v>
      </c>
      <c r="O32" s="33">
        <v>388.5</v>
      </c>
      <c r="P32" s="36"/>
      <c r="Q32" s="36"/>
      <c r="R32" s="36"/>
      <c r="S32" s="34"/>
      <c r="T32" s="35" t="s">
        <v>52</v>
      </c>
      <c r="U32" s="34"/>
      <c r="V32">
        <f t="shared" si="0"/>
        <v>0.20040845151069797</v>
      </c>
    </row>
    <row r="33" spans="1:22" ht="30" customHeight="1">
      <c r="A33" s="57" t="s">
        <v>352</v>
      </c>
      <c r="B33" s="34"/>
      <c r="C33" s="68" t="s">
        <v>353</v>
      </c>
      <c r="D33" s="34"/>
      <c r="E33" s="15" t="s">
        <v>352</v>
      </c>
      <c r="F33" s="8">
        <v>300</v>
      </c>
      <c r="G33" s="8">
        <v>300</v>
      </c>
      <c r="H33" s="9" t="s">
        <v>52</v>
      </c>
      <c r="I33" s="33">
        <v>300</v>
      </c>
      <c r="J33" s="36"/>
      <c r="K33" s="34"/>
      <c r="L33" s="8">
        <v>300</v>
      </c>
      <c r="M33" s="9" t="s">
        <v>52</v>
      </c>
      <c r="N33" s="8">
        <v>0</v>
      </c>
      <c r="O33" s="33">
        <v>0</v>
      </c>
      <c r="P33" s="36"/>
      <c r="Q33" s="36"/>
      <c r="R33" s="36"/>
      <c r="S33" s="34"/>
      <c r="T33" s="35" t="s">
        <v>52</v>
      </c>
      <c r="U33" s="34"/>
      <c r="V33">
        <f t="shared" si="0"/>
        <v>0</v>
      </c>
    </row>
    <row r="34" spans="1:22" ht="30" customHeight="1">
      <c r="A34" s="57" t="s">
        <v>354</v>
      </c>
      <c r="B34" s="34"/>
      <c r="C34" s="68" t="s">
        <v>355</v>
      </c>
      <c r="D34" s="34"/>
      <c r="E34" s="15" t="s">
        <v>354</v>
      </c>
      <c r="F34" s="8">
        <v>2500</v>
      </c>
      <c r="G34" s="8">
        <v>2500</v>
      </c>
      <c r="H34" s="9" t="s">
        <v>52</v>
      </c>
      <c r="I34" s="33">
        <v>2500</v>
      </c>
      <c r="J34" s="36"/>
      <c r="K34" s="34"/>
      <c r="L34" s="8">
        <v>2500</v>
      </c>
      <c r="M34" s="9" t="s">
        <v>52</v>
      </c>
      <c r="N34" s="8">
        <v>0</v>
      </c>
      <c r="O34" s="33">
        <v>0</v>
      </c>
      <c r="P34" s="36"/>
      <c r="Q34" s="36"/>
      <c r="R34" s="36"/>
      <c r="S34" s="34"/>
      <c r="T34" s="35" t="s">
        <v>52</v>
      </c>
      <c r="U34" s="34"/>
      <c r="V34">
        <f t="shared" si="0"/>
        <v>0</v>
      </c>
    </row>
    <row r="35" spans="1:22" ht="30" customHeight="1">
      <c r="A35" s="57" t="s">
        <v>356</v>
      </c>
      <c r="B35" s="34"/>
      <c r="C35" s="68" t="s">
        <v>357</v>
      </c>
      <c r="D35" s="34"/>
      <c r="E35" s="15" t="s">
        <v>356</v>
      </c>
      <c r="F35" s="8">
        <v>1000</v>
      </c>
      <c r="G35" s="8">
        <v>1000</v>
      </c>
      <c r="H35" s="9" t="s">
        <v>52</v>
      </c>
      <c r="I35" s="33">
        <v>1000</v>
      </c>
      <c r="J35" s="36"/>
      <c r="K35" s="34"/>
      <c r="L35" s="8">
        <v>1000</v>
      </c>
      <c r="M35" s="9" t="s">
        <v>52</v>
      </c>
      <c r="N35" s="8">
        <v>960</v>
      </c>
      <c r="O35" s="33">
        <v>960</v>
      </c>
      <c r="P35" s="36"/>
      <c r="Q35" s="36"/>
      <c r="R35" s="36"/>
      <c r="S35" s="34"/>
      <c r="T35" s="35" t="s">
        <v>52</v>
      </c>
      <c r="U35" s="34"/>
      <c r="V35">
        <f t="shared" si="0"/>
        <v>0.4952177952387904</v>
      </c>
    </row>
    <row r="36" spans="1:22" ht="30" customHeight="1">
      <c r="A36" s="57" t="s">
        <v>358</v>
      </c>
      <c r="B36" s="34"/>
      <c r="C36" s="68" t="s">
        <v>359</v>
      </c>
      <c r="D36" s="34"/>
      <c r="E36" s="15" t="s">
        <v>358</v>
      </c>
      <c r="F36" s="8">
        <v>500</v>
      </c>
      <c r="G36" s="8">
        <v>500</v>
      </c>
      <c r="H36" s="9" t="s">
        <v>52</v>
      </c>
      <c r="I36" s="33">
        <v>500</v>
      </c>
      <c r="J36" s="36"/>
      <c r="K36" s="34"/>
      <c r="L36" s="8">
        <v>500</v>
      </c>
      <c r="M36" s="9" t="s">
        <v>52</v>
      </c>
      <c r="N36" s="8">
        <v>0</v>
      </c>
      <c r="O36" s="33">
        <v>0</v>
      </c>
      <c r="P36" s="36"/>
      <c r="Q36" s="36"/>
      <c r="R36" s="36"/>
      <c r="S36" s="34"/>
      <c r="T36" s="35" t="s">
        <v>52</v>
      </c>
      <c r="U36" s="34"/>
      <c r="V36">
        <f t="shared" si="0"/>
        <v>0</v>
      </c>
    </row>
    <row r="37" spans="1:22" ht="30" customHeight="1">
      <c r="A37" s="57" t="s">
        <v>360</v>
      </c>
      <c r="B37" s="34"/>
      <c r="C37" s="68" t="s">
        <v>361</v>
      </c>
      <c r="D37" s="34"/>
      <c r="E37" s="15" t="s">
        <v>360</v>
      </c>
      <c r="F37" s="8">
        <v>1000</v>
      </c>
      <c r="G37" s="8">
        <v>1000</v>
      </c>
      <c r="H37" s="9" t="s">
        <v>52</v>
      </c>
      <c r="I37" s="33">
        <v>1000</v>
      </c>
      <c r="J37" s="36"/>
      <c r="K37" s="34"/>
      <c r="L37" s="8">
        <v>1000</v>
      </c>
      <c r="M37" s="9" t="s">
        <v>52</v>
      </c>
      <c r="N37" s="8">
        <v>0</v>
      </c>
      <c r="O37" s="33">
        <v>0</v>
      </c>
      <c r="P37" s="36"/>
      <c r="Q37" s="36"/>
      <c r="R37" s="36"/>
      <c r="S37" s="34"/>
      <c r="T37" s="35" t="s">
        <v>52</v>
      </c>
      <c r="U37" s="34"/>
      <c r="V37">
        <f t="shared" si="0"/>
        <v>0</v>
      </c>
    </row>
    <row r="38" spans="1:22" ht="30" customHeight="1">
      <c r="A38" s="57" t="s">
        <v>362</v>
      </c>
      <c r="B38" s="34"/>
      <c r="C38" s="68" t="s">
        <v>363</v>
      </c>
      <c r="D38" s="34"/>
      <c r="E38" s="15" t="s">
        <v>364</v>
      </c>
      <c r="F38" s="8">
        <v>28990</v>
      </c>
      <c r="G38" s="8">
        <v>28990</v>
      </c>
      <c r="H38" s="9" t="s">
        <v>52</v>
      </c>
      <c r="I38" s="33">
        <v>28990</v>
      </c>
      <c r="J38" s="36"/>
      <c r="K38" s="34"/>
      <c r="L38" s="8">
        <v>28990</v>
      </c>
      <c r="M38" s="9" t="s">
        <v>52</v>
      </c>
      <c r="N38" s="8">
        <v>1240.5</v>
      </c>
      <c r="O38" s="33">
        <v>1240.5</v>
      </c>
      <c r="P38" s="36"/>
      <c r="Q38" s="36"/>
      <c r="R38" s="36"/>
      <c r="S38" s="34"/>
      <c r="T38" s="35" t="s">
        <v>52</v>
      </c>
      <c r="U38" s="34"/>
      <c r="V38">
        <f t="shared" si="0"/>
        <v>0.6399142447851245</v>
      </c>
    </row>
    <row r="39" spans="1:22" ht="30" customHeight="1">
      <c r="A39" s="57" t="s">
        <v>365</v>
      </c>
      <c r="B39" s="34"/>
      <c r="C39" s="68" t="s">
        <v>366</v>
      </c>
      <c r="D39" s="34"/>
      <c r="E39" s="15" t="s">
        <v>52</v>
      </c>
      <c r="F39" s="8">
        <v>10000</v>
      </c>
      <c r="G39" s="8">
        <v>10000</v>
      </c>
      <c r="H39" s="9" t="s">
        <v>52</v>
      </c>
      <c r="I39" s="33">
        <v>10000</v>
      </c>
      <c r="J39" s="36"/>
      <c r="K39" s="34"/>
      <c r="L39" s="8">
        <v>10000</v>
      </c>
      <c r="M39" s="9" t="s">
        <v>52</v>
      </c>
      <c r="N39" s="8">
        <v>1000</v>
      </c>
      <c r="O39" s="33">
        <v>1000</v>
      </c>
      <c r="P39" s="36"/>
      <c r="Q39" s="36"/>
      <c r="R39" s="36"/>
      <c r="S39" s="34"/>
      <c r="T39" s="35" t="s">
        <v>52</v>
      </c>
      <c r="U39" s="34"/>
      <c r="V39">
        <f t="shared" si="0"/>
        <v>0.5158518700404067</v>
      </c>
    </row>
    <row r="40" spans="1:22" ht="30" customHeight="1">
      <c r="A40" s="57" t="s">
        <v>367</v>
      </c>
      <c r="B40" s="34"/>
      <c r="C40" s="68" t="s">
        <v>368</v>
      </c>
      <c r="D40" s="34"/>
      <c r="E40" s="15" t="s">
        <v>367</v>
      </c>
      <c r="F40" s="8">
        <v>10000</v>
      </c>
      <c r="G40" s="8">
        <v>10000</v>
      </c>
      <c r="H40" s="9" t="s">
        <v>52</v>
      </c>
      <c r="I40" s="33">
        <v>10000</v>
      </c>
      <c r="J40" s="36"/>
      <c r="K40" s="34"/>
      <c r="L40" s="8">
        <v>10000</v>
      </c>
      <c r="M40" s="9" t="s">
        <v>52</v>
      </c>
      <c r="N40" s="8">
        <v>1000</v>
      </c>
      <c r="O40" s="33">
        <v>1000</v>
      </c>
      <c r="P40" s="36"/>
      <c r="Q40" s="36"/>
      <c r="R40" s="36"/>
      <c r="S40" s="34"/>
      <c r="T40" s="35" t="s">
        <v>52</v>
      </c>
      <c r="U40" s="34"/>
      <c r="V40">
        <f t="shared" si="0"/>
        <v>0.5158518700404067</v>
      </c>
    </row>
    <row r="41" spans="1:22" ht="30" customHeight="1">
      <c r="A41" s="57" t="s">
        <v>369</v>
      </c>
      <c r="B41" s="34"/>
      <c r="C41" s="68" t="s">
        <v>370</v>
      </c>
      <c r="D41" s="34"/>
      <c r="E41" s="15" t="s">
        <v>52</v>
      </c>
      <c r="F41" s="8">
        <v>1500</v>
      </c>
      <c r="G41" s="8">
        <v>1500</v>
      </c>
      <c r="H41" s="9" t="s">
        <v>52</v>
      </c>
      <c r="I41" s="33">
        <v>1500</v>
      </c>
      <c r="J41" s="36"/>
      <c r="K41" s="34"/>
      <c r="L41" s="8">
        <v>1500</v>
      </c>
      <c r="M41" s="9" t="s">
        <v>52</v>
      </c>
      <c r="N41" s="8">
        <v>0</v>
      </c>
      <c r="O41" s="33">
        <v>0</v>
      </c>
      <c r="P41" s="36"/>
      <c r="Q41" s="36"/>
      <c r="R41" s="36"/>
      <c r="S41" s="34"/>
      <c r="T41" s="35" t="s">
        <v>52</v>
      </c>
      <c r="U41" s="34"/>
      <c r="V41">
        <f t="shared" si="0"/>
        <v>0</v>
      </c>
    </row>
    <row r="42" spans="1:22" ht="30" customHeight="1">
      <c r="A42" s="57" t="s">
        <v>371</v>
      </c>
      <c r="B42" s="34"/>
      <c r="C42" s="68" t="s">
        <v>372</v>
      </c>
      <c r="D42" s="34"/>
      <c r="E42" s="15" t="s">
        <v>371</v>
      </c>
      <c r="F42" s="8">
        <v>0</v>
      </c>
      <c r="G42" s="8">
        <v>0</v>
      </c>
      <c r="H42" s="9" t="s">
        <v>52</v>
      </c>
      <c r="I42" s="33">
        <v>0</v>
      </c>
      <c r="J42" s="36"/>
      <c r="K42" s="34"/>
      <c r="L42" s="8">
        <v>0</v>
      </c>
      <c r="M42" s="9" t="s">
        <v>52</v>
      </c>
      <c r="N42" s="8">
        <v>0</v>
      </c>
      <c r="O42" s="33">
        <v>0</v>
      </c>
      <c r="P42" s="36"/>
      <c r="Q42" s="36"/>
      <c r="R42" s="36"/>
      <c r="S42" s="34"/>
      <c r="T42" s="35" t="s">
        <v>52</v>
      </c>
      <c r="U42" s="34"/>
      <c r="V42">
        <f t="shared" si="0"/>
        <v>0</v>
      </c>
    </row>
    <row r="43" spans="1:22" ht="30" customHeight="1">
      <c r="A43" s="57" t="s">
        <v>373</v>
      </c>
      <c r="B43" s="34"/>
      <c r="C43" s="68" t="s">
        <v>374</v>
      </c>
      <c r="D43" s="34"/>
      <c r="E43" s="15" t="s">
        <v>373</v>
      </c>
      <c r="F43" s="8">
        <v>1500</v>
      </c>
      <c r="G43" s="8">
        <v>1500</v>
      </c>
      <c r="H43" s="9" t="s">
        <v>52</v>
      </c>
      <c r="I43" s="33">
        <v>1500</v>
      </c>
      <c r="J43" s="36"/>
      <c r="K43" s="34"/>
      <c r="L43" s="8">
        <v>1500</v>
      </c>
      <c r="M43" s="9" t="s">
        <v>52</v>
      </c>
      <c r="N43" s="8">
        <v>0</v>
      </c>
      <c r="O43" s="33">
        <v>0</v>
      </c>
      <c r="P43" s="36"/>
      <c r="Q43" s="36"/>
      <c r="R43" s="36"/>
      <c r="S43" s="34"/>
      <c r="T43" s="35" t="s">
        <v>52</v>
      </c>
      <c r="U43" s="34"/>
      <c r="V43">
        <f t="shared" si="0"/>
        <v>0</v>
      </c>
    </row>
    <row r="44" spans="1:22" ht="30" customHeight="1">
      <c r="A44" s="57" t="s">
        <v>375</v>
      </c>
      <c r="B44" s="34"/>
      <c r="C44" s="68" t="s">
        <v>376</v>
      </c>
      <c r="D44" s="34"/>
      <c r="E44" s="15" t="s">
        <v>52</v>
      </c>
      <c r="F44" s="8">
        <v>15556</v>
      </c>
      <c r="G44" s="8">
        <v>15556</v>
      </c>
      <c r="H44" s="9" t="s">
        <v>52</v>
      </c>
      <c r="I44" s="33">
        <v>15556</v>
      </c>
      <c r="J44" s="36"/>
      <c r="K44" s="34"/>
      <c r="L44" s="8">
        <v>15556</v>
      </c>
      <c r="M44" s="9" t="s">
        <v>52</v>
      </c>
      <c r="N44" s="8">
        <v>1727.019</v>
      </c>
      <c r="O44" s="33">
        <v>1727.019</v>
      </c>
      <c r="P44" s="36"/>
      <c r="Q44" s="36"/>
      <c r="R44" s="36"/>
      <c r="S44" s="34"/>
      <c r="T44" s="35" t="s">
        <v>52</v>
      </c>
      <c r="U44" s="34"/>
      <c r="V44">
        <f t="shared" si="0"/>
        <v>0.890885980745313</v>
      </c>
    </row>
    <row r="45" spans="1:22" ht="30" customHeight="1">
      <c r="A45" s="57" t="s">
        <v>377</v>
      </c>
      <c r="B45" s="34"/>
      <c r="C45" s="68" t="s">
        <v>378</v>
      </c>
      <c r="D45" s="34"/>
      <c r="E45" s="15" t="s">
        <v>377</v>
      </c>
      <c r="F45" s="8">
        <v>6556</v>
      </c>
      <c r="G45" s="8">
        <v>6556</v>
      </c>
      <c r="H45" s="9" t="s">
        <v>52</v>
      </c>
      <c r="I45" s="33">
        <v>6556</v>
      </c>
      <c r="J45" s="36"/>
      <c r="K45" s="34"/>
      <c r="L45" s="8">
        <v>6556</v>
      </c>
      <c r="M45" s="9" t="s">
        <v>52</v>
      </c>
      <c r="N45" s="8">
        <v>763.048</v>
      </c>
      <c r="O45" s="33">
        <v>763.048</v>
      </c>
      <c r="P45" s="36"/>
      <c r="Q45" s="36"/>
      <c r="R45" s="36"/>
      <c r="S45" s="34"/>
      <c r="T45" s="35" t="s">
        <v>52</v>
      </c>
      <c r="U45" s="34"/>
      <c r="V45">
        <f t="shared" si="0"/>
        <v>0.3936197377305922</v>
      </c>
    </row>
    <row r="46" spans="1:22" ht="30" customHeight="1">
      <c r="A46" s="57" t="s">
        <v>379</v>
      </c>
      <c r="B46" s="34"/>
      <c r="C46" s="68" t="s">
        <v>380</v>
      </c>
      <c r="D46" s="34"/>
      <c r="E46" s="15" t="s">
        <v>379</v>
      </c>
      <c r="F46" s="8">
        <v>0</v>
      </c>
      <c r="G46" s="8">
        <v>0</v>
      </c>
      <c r="H46" s="9" t="s">
        <v>52</v>
      </c>
      <c r="I46" s="33">
        <v>0</v>
      </c>
      <c r="J46" s="36"/>
      <c r="K46" s="34"/>
      <c r="L46" s="8">
        <v>0</v>
      </c>
      <c r="M46" s="9" t="s">
        <v>52</v>
      </c>
      <c r="N46" s="8">
        <v>0</v>
      </c>
      <c r="O46" s="33">
        <v>0</v>
      </c>
      <c r="P46" s="36"/>
      <c r="Q46" s="36"/>
      <c r="R46" s="36"/>
      <c r="S46" s="34"/>
      <c r="T46" s="35" t="s">
        <v>52</v>
      </c>
      <c r="U46" s="34"/>
      <c r="V46">
        <f t="shared" si="0"/>
        <v>0</v>
      </c>
    </row>
    <row r="47" spans="1:22" ht="30" customHeight="1">
      <c r="A47" s="57" t="s">
        <v>381</v>
      </c>
      <c r="B47" s="34"/>
      <c r="C47" s="68" t="s">
        <v>382</v>
      </c>
      <c r="D47" s="34"/>
      <c r="E47" s="15" t="s">
        <v>381</v>
      </c>
      <c r="F47" s="8">
        <v>0</v>
      </c>
      <c r="G47" s="8">
        <v>0</v>
      </c>
      <c r="H47" s="9" t="s">
        <v>52</v>
      </c>
      <c r="I47" s="33">
        <v>0</v>
      </c>
      <c r="J47" s="36"/>
      <c r="K47" s="34"/>
      <c r="L47" s="8">
        <v>0</v>
      </c>
      <c r="M47" s="9" t="s">
        <v>52</v>
      </c>
      <c r="N47" s="8">
        <v>0</v>
      </c>
      <c r="O47" s="33">
        <v>0</v>
      </c>
      <c r="P47" s="36"/>
      <c r="Q47" s="36"/>
      <c r="R47" s="36"/>
      <c r="S47" s="34"/>
      <c r="T47" s="35" t="s">
        <v>52</v>
      </c>
      <c r="U47" s="34"/>
      <c r="V47">
        <f t="shared" si="0"/>
        <v>0</v>
      </c>
    </row>
    <row r="48" spans="1:22" ht="30" customHeight="1">
      <c r="A48" s="57" t="s">
        <v>383</v>
      </c>
      <c r="B48" s="34"/>
      <c r="C48" s="68" t="s">
        <v>384</v>
      </c>
      <c r="D48" s="34"/>
      <c r="E48" s="15" t="s">
        <v>383</v>
      </c>
      <c r="F48" s="8">
        <v>6000</v>
      </c>
      <c r="G48" s="8">
        <v>6000</v>
      </c>
      <c r="H48" s="9" t="s">
        <v>52</v>
      </c>
      <c r="I48" s="33">
        <v>6000</v>
      </c>
      <c r="J48" s="36"/>
      <c r="K48" s="34"/>
      <c r="L48" s="8">
        <v>6000</v>
      </c>
      <c r="M48" s="9" t="s">
        <v>52</v>
      </c>
      <c r="N48" s="8">
        <v>700</v>
      </c>
      <c r="O48" s="33">
        <v>700</v>
      </c>
      <c r="P48" s="36"/>
      <c r="Q48" s="36"/>
      <c r="R48" s="36"/>
      <c r="S48" s="34"/>
      <c r="T48" s="35" t="s">
        <v>52</v>
      </c>
      <c r="U48" s="34"/>
      <c r="V48">
        <f t="shared" si="0"/>
        <v>0.36109630902828466</v>
      </c>
    </row>
    <row r="49" spans="1:22" ht="30" customHeight="1">
      <c r="A49" s="57" t="s">
        <v>385</v>
      </c>
      <c r="B49" s="34"/>
      <c r="C49" s="68" t="s">
        <v>386</v>
      </c>
      <c r="D49" s="34"/>
      <c r="E49" s="15" t="s">
        <v>385</v>
      </c>
      <c r="F49" s="8">
        <v>3000</v>
      </c>
      <c r="G49" s="8">
        <v>3000</v>
      </c>
      <c r="H49" s="9" t="s">
        <v>52</v>
      </c>
      <c r="I49" s="33">
        <v>3000</v>
      </c>
      <c r="J49" s="36"/>
      <c r="K49" s="34"/>
      <c r="L49" s="8">
        <v>3000</v>
      </c>
      <c r="M49" s="9" t="s">
        <v>52</v>
      </c>
      <c r="N49" s="8">
        <v>263.971</v>
      </c>
      <c r="O49" s="33">
        <v>263.971</v>
      </c>
      <c r="P49" s="36"/>
      <c r="Q49" s="36"/>
      <c r="R49" s="36"/>
      <c r="S49" s="34"/>
      <c r="T49" s="35" t="s">
        <v>52</v>
      </c>
      <c r="U49" s="34"/>
      <c r="V49">
        <f t="shared" si="0"/>
        <v>0.1361699339864362</v>
      </c>
    </row>
    <row r="50" spans="1:22" ht="30" customHeight="1">
      <c r="A50" s="57" t="s">
        <v>387</v>
      </c>
      <c r="B50" s="34"/>
      <c r="C50" s="68" t="s">
        <v>388</v>
      </c>
      <c r="D50" s="34"/>
      <c r="E50" s="15" t="s">
        <v>389</v>
      </c>
      <c r="F50" s="8">
        <v>0</v>
      </c>
      <c r="G50" s="8">
        <v>0</v>
      </c>
      <c r="H50" s="9" t="s">
        <v>52</v>
      </c>
      <c r="I50" s="33">
        <v>0</v>
      </c>
      <c r="J50" s="36"/>
      <c r="K50" s="34"/>
      <c r="L50" s="8">
        <v>0</v>
      </c>
      <c r="M50" s="9" t="s">
        <v>52</v>
      </c>
      <c r="N50" s="8">
        <v>0</v>
      </c>
      <c r="O50" s="33">
        <v>0</v>
      </c>
      <c r="P50" s="36"/>
      <c r="Q50" s="36"/>
      <c r="R50" s="36"/>
      <c r="S50" s="34"/>
      <c r="T50" s="35" t="s">
        <v>52</v>
      </c>
      <c r="U50" s="34"/>
      <c r="V50">
        <f t="shared" si="0"/>
        <v>0</v>
      </c>
    </row>
    <row r="51" spans="1:22" ht="30" customHeight="1">
      <c r="A51" s="57" t="s">
        <v>390</v>
      </c>
      <c r="B51" s="34"/>
      <c r="C51" s="69" t="s">
        <v>654</v>
      </c>
      <c r="D51" s="34"/>
      <c r="E51" s="15" t="s">
        <v>52</v>
      </c>
      <c r="F51" s="8">
        <v>0</v>
      </c>
      <c r="G51" s="8">
        <v>0</v>
      </c>
      <c r="H51" s="9" t="s">
        <v>52</v>
      </c>
      <c r="I51" s="33">
        <v>0</v>
      </c>
      <c r="J51" s="36"/>
      <c r="K51" s="34"/>
      <c r="L51" s="8">
        <v>0</v>
      </c>
      <c r="M51" s="9" t="s">
        <v>52</v>
      </c>
      <c r="N51" s="8">
        <v>0</v>
      </c>
      <c r="O51" s="33">
        <v>0</v>
      </c>
      <c r="P51" s="36"/>
      <c r="Q51" s="36"/>
      <c r="R51" s="36"/>
      <c r="S51" s="34"/>
      <c r="T51" s="35" t="s">
        <v>52</v>
      </c>
      <c r="U51" s="34"/>
      <c r="V51">
        <f t="shared" si="0"/>
        <v>0</v>
      </c>
    </row>
    <row r="52" spans="1:22" ht="30" customHeight="1">
      <c r="A52" s="57" t="s">
        <v>392</v>
      </c>
      <c r="B52" s="34"/>
      <c r="C52" s="69" t="s">
        <v>655</v>
      </c>
      <c r="D52" s="34"/>
      <c r="E52" s="15" t="s">
        <v>52</v>
      </c>
      <c r="F52" s="8">
        <v>1087508.7</v>
      </c>
      <c r="G52" s="8">
        <v>1087508.7</v>
      </c>
      <c r="H52" s="9" t="s">
        <v>52</v>
      </c>
      <c r="I52" s="33">
        <v>1087508.7</v>
      </c>
      <c r="J52" s="36"/>
      <c r="K52" s="34"/>
      <c r="L52" s="8">
        <v>1087508.7</v>
      </c>
      <c r="M52" s="9" t="s">
        <v>52</v>
      </c>
      <c r="N52" s="8">
        <v>160851.7</v>
      </c>
      <c r="O52" s="33">
        <v>160851.7</v>
      </c>
      <c r="P52" s="36"/>
      <c r="Q52" s="36"/>
      <c r="R52" s="36"/>
      <c r="S52" s="34"/>
      <c r="T52" s="35" t="s">
        <v>52</v>
      </c>
      <c r="U52" s="34"/>
      <c r="V52">
        <f t="shared" si="0"/>
        <v>82.9756502441785</v>
      </c>
    </row>
    <row r="53" spans="1:22" ht="56.25" customHeight="1">
      <c r="A53" s="57" t="s">
        <v>393</v>
      </c>
      <c r="B53" s="34"/>
      <c r="C53" s="69" t="s">
        <v>656</v>
      </c>
      <c r="D53" s="34"/>
      <c r="E53" s="15" t="s">
        <v>394</v>
      </c>
      <c r="F53" s="8">
        <v>1087508.7</v>
      </c>
      <c r="G53" s="8">
        <v>1087508.7</v>
      </c>
      <c r="H53" s="8">
        <v>0</v>
      </c>
      <c r="I53" s="33">
        <v>1087508.7</v>
      </c>
      <c r="J53" s="36"/>
      <c r="K53" s="34"/>
      <c r="L53" s="8">
        <v>1087508.7</v>
      </c>
      <c r="M53" s="8">
        <v>0</v>
      </c>
      <c r="N53" s="8">
        <v>160851.7</v>
      </c>
      <c r="O53" s="33">
        <v>160851.7</v>
      </c>
      <c r="P53" s="36"/>
      <c r="Q53" s="36"/>
      <c r="R53" s="36"/>
      <c r="S53" s="34"/>
      <c r="T53" s="33">
        <v>0</v>
      </c>
      <c r="U53" s="34"/>
      <c r="V53">
        <f t="shared" si="0"/>
        <v>82.9756502441785</v>
      </c>
    </row>
    <row r="54" spans="1:22" ht="30" customHeight="1">
      <c r="A54" s="57" t="s">
        <v>391</v>
      </c>
      <c r="B54" s="34"/>
      <c r="C54" s="68" t="s">
        <v>395</v>
      </c>
      <c r="D54" s="34"/>
      <c r="E54" s="15" t="s">
        <v>394</v>
      </c>
      <c r="F54" s="8">
        <v>1087508.7</v>
      </c>
      <c r="G54" s="8">
        <v>1087508.7</v>
      </c>
      <c r="H54" s="9" t="s">
        <v>52</v>
      </c>
      <c r="I54" s="33">
        <v>1087508.7</v>
      </c>
      <c r="J54" s="36"/>
      <c r="K54" s="34"/>
      <c r="L54" s="8">
        <v>1087508.7</v>
      </c>
      <c r="M54" s="9" t="s">
        <v>52</v>
      </c>
      <c r="N54" s="8">
        <v>160851.7</v>
      </c>
      <c r="O54" s="33">
        <v>160851.7</v>
      </c>
      <c r="P54" s="36"/>
      <c r="Q54" s="36"/>
      <c r="R54" s="36"/>
      <c r="S54" s="34"/>
      <c r="T54" s="35" t="s">
        <v>52</v>
      </c>
      <c r="U54" s="34"/>
      <c r="V54">
        <f t="shared" si="0"/>
        <v>82.9756502441785</v>
      </c>
    </row>
    <row r="55" spans="1:22" ht="30" customHeight="1">
      <c r="A55" s="57" t="s">
        <v>396</v>
      </c>
      <c r="B55" s="34"/>
      <c r="C55" s="69" t="s">
        <v>657</v>
      </c>
      <c r="D55" s="34"/>
      <c r="E55" s="15" t="s">
        <v>52</v>
      </c>
      <c r="F55" s="8">
        <v>1120</v>
      </c>
      <c r="G55" s="8">
        <v>1120</v>
      </c>
      <c r="H55" s="9" t="s">
        <v>52</v>
      </c>
      <c r="I55" s="33">
        <v>1120</v>
      </c>
      <c r="J55" s="36"/>
      <c r="K55" s="34"/>
      <c r="L55" s="8">
        <v>1120</v>
      </c>
      <c r="M55" s="9" t="s">
        <v>52</v>
      </c>
      <c r="N55" s="8">
        <v>346</v>
      </c>
      <c r="O55" s="33">
        <v>346</v>
      </c>
      <c r="P55" s="36"/>
      <c r="Q55" s="36"/>
      <c r="R55" s="36"/>
      <c r="S55" s="34"/>
      <c r="T55" s="35" t="s">
        <v>52</v>
      </c>
      <c r="U55" s="34"/>
      <c r="V55">
        <f t="shared" si="0"/>
        <v>0.1784847470339807</v>
      </c>
    </row>
    <row r="56" spans="1:22" ht="45.75" customHeight="1">
      <c r="A56" s="57" t="s">
        <v>397</v>
      </c>
      <c r="B56" s="34"/>
      <c r="C56" s="69" t="s">
        <v>658</v>
      </c>
      <c r="D56" s="34"/>
      <c r="E56" s="15" t="s">
        <v>52</v>
      </c>
      <c r="F56" s="8">
        <v>1120</v>
      </c>
      <c r="G56" s="8">
        <v>1120</v>
      </c>
      <c r="H56" s="9" t="s">
        <v>52</v>
      </c>
      <c r="I56" s="33">
        <v>1120</v>
      </c>
      <c r="J56" s="36"/>
      <c r="K56" s="34"/>
      <c r="L56" s="8">
        <v>1120</v>
      </c>
      <c r="M56" s="9" t="s">
        <v>52</v>
      </c>
      <c r="N56" s="8">
        <v>346</v>
      </c>
      <c r="O56" s="33">
        <v>346</v>
      </c>
      <c r="P56" s="36"/>
      <c r="Q56" s="36"/>
      <c r="R56" s="36"/>
      <c r="S56" s="34"/>
      <c r="T56" s="35" t="s">
        <v>52</v>
      </c>
      <c r="U56" s="34"/>
      <c r="V56">
        <f t="shared" si="0"/>
        <v>0.1784847470339807</v>
      </c>
    </row>
    <row r="57" spans="1:22" ht="30" customHeight="1">
      <c r="A57" s="57" t="s">
        <v>398</v>
      </c>
      <c r="B57" s="34"/>
      <c r="C57" s="68" t="s">
        <v>399</v>
      </c>
      <c r="D57" s="34"/>
      <c r="E57" s="15" t="s">
        <v>400</v>
      </c>
      <c r="F57" s="8">
        <v>1120</v>
      </c>
      <c r="G57" s="8">
        <v>1120</v>
      </c>
      <c r="H57" s="9" t="s">
        <v>52</v>
      </c>
      <c r="I57" s="33">
        <v>1120</v>
      </c>
      <c r="J57" s="36"/>
      <c r="K57" s="34"/>
      <c r="L57" s="8">
        <v>1120</v>
      </c>
      <c r="M57" s="9" t="s">
        <v>52</v>
      </c>
      <c r="N57" s="8">
        <v>346</v>
      </c>
      <c r="O57" s="33">
        <v>346</v>
      </c>
      <c r="P57" s="36"/>
      <c r="Q57" s="36"/>
      <c r="R57" s="36"/>
      <c r="S57" s="34"/>
      <c r="T57" s="35" t="s">
        <v>52</v>
      </c>
      <c r="U57" s="34"/>
      <c r="V57">
        <f t="shared" si="0"/>
        <v>0.1784847470339807</v>
      </c>
    </row>
    <row r="58" spans="1:22" ht="30" customHeight="1">
      <c r="A58" s="57" t="s">
        <v>401</v>
      </c>
      <c r="B58" s="34"/>
      <c r="C58" s="69" t="s">
        <v>659</v>
      </c>
      <c r="D58" s="34"/>
      <c r="E58" s="15" t="s">
        <v>52</v>
      </c>
      <c r="F58" s="8">
        <v>8000</v>
      </c>
      <c r="G58" s="8">
        <v>8000</v>
      </c>
      <c r="H58" s="9" t="s">
        <v>52</v>
      </c>
      <c r="I58" s="33">
        <v>8000</v>
      </c>
      <c r="J58" s="36"/>
      <c r="K58" s="34"/>
      <c r="L58" s="8">
        <v>8000</v>
      </c>
      <c r="M58" s="9" t="s">
        <v>52</v>
      </c>
      <c r="N58" s="8">
        <v>700</v>
      </c>
      <c r="O58" s="33">
        <v>700</v>
      </c>
      <c r="P58" s="36"/>
      <c r="Q58" s="36"/>
      <c r="R58" s="36"/>
      <c r="S58" s="34"/>
      <c r="T58" s="35" t="s">
        <v>52</v>
      </c>
      <c r="U58" s="34"/>
      <c r="V58">
        <f t="shared" si="0"/>
        <v>0.36109630902828466</v>
      </c>
    </row>
    <row r="59" spans="1:22" ht="30" customHeight="1">
      <c r="A59" s="57" t="s">
        <v>402</v>
      </c>
      <c r="B59" s="34"/>
      <c r="C59" s="68" t="s">
        <v>403</v>
      </c>
      <c r="D59" s="34"/>
      <c r="E59" s="15"/>
      <c r="F59" s="8">
        <v>0</v>
      </c>
      <c r="G59" s="8">
        <v>0</v>
      </c>
      <c r="H59" s="9" t="s">
        <v>52</v>
      </c>
      <c r="I59" s="33">
        <v>0</v>
      </c>
      <c r="J59" s="36"/>
      <c r="K59" s="34"/>
      <c r="L59" s="8">
        <v>0</v>
      </c>
      <c r="M59" s="9" t="s">
        <v>52</v>
      </c>
      <c r="N59" s="8">
        <v>0</v>
      </c>
      <c r="O59" s="33">
        <v>0</v>
      </c>
      <c r="P59" s="36"/>
      <c r="Q59" s="36"/>
      <c r="R59" s="36"/>
      <c r="S59" s="34"/>
      <c r="T59" s="35" t="s">
        <v>52</v>
      </c>
      <c r="U59" s="34"/>
      <c r="V59">
        <f t="shared" si="0"/>
        <v>0</v>
      </c>
    </row>
    <row r="60" spans="1:22" ht="45.75" customHeight="1">
      <c r="A60" s="57" t="s">
        <v>404</v>
      </c>
      <c r="B60" s="34"/>
      <c r="C60" s="68" t="s">
        <v>405</v>
      </c>
      <c r="D60" s="34"/>
      <c r="E60" s="15" t="s">
        <v>406</v>
      </c>
      <c r="F60" s="8">
        <v>0</v>
      </c>
      <c r="G60" s="8">
        <v>0</v>
      </c>
      <c r="H60" s="9" t="s">
        <v>52</v>
      </c>
      <c r="I60" s="33">
        <v>0</v>
      </c>
      <c r="J60" s="36"/>
      <c r="K60" s="34"/>
      <c r="L60" s="8">
        <v>0</v>
      </c>
      <c r="M60" s="9" t="s">
        <v>52</v>
      </c>
      <c r="N60" s="8">
        <v>0</v>
      </c>
      <c r="O60" s="33">
        <v>0</v>
      </c>
      <c r="P60" s="36"/>
      <c r="Q60" s="36"/>
      <c r="R60" s="36"/>
      <c r="S60" s="34"/>
      <c r="T60" s="35" t="s">
        <v>52</v>
      </c>
      <c r="U60" s="34"/>
      <c r="V60">
        <f t="shared" si="0"/>
        <v>0</v>
      </c>
    </row>
    <row r="61" spans="1:22" ht="34.5" customHeight="1">
      <c r="A61" s="57" t="s">
        <v>407</v>
      </c>
      <c r="B61" s="34"/>
      <c r="C61" s="68" t="s">
        <v>408</v>
      </c>
      <c r="D61" s="34"/>
      <c r="E61" s="15" t="s">
        <v>409</v>
      </c>
      <c r="F61" s="8">
        <v>0</v>
      </c>
      <c r="G61" s="8">
        <v>0</v>
      </c>
      <c r="H61" s="9" t="s">
        <v>52</v>
      </c>
      <c r="I61" s="33">
        <v>0</v>
      </c>
      <c r="J61" s="36"/>
      <c r="K61" s="34"/>
      <c r="L61" s="8">
        <v>0</v>
      </c>
      <c r="M61" s="9" t="s">
        <v>52</v>
      </c>
      <c r="N61" s="8">
        <v>0</v>
      </c>
      <c r="O61" s="33">
        <v>0</v>
      </c>
      <c r="P61" s="36"/>
      <c r="Q61" s="36"/>
      <c r="R61" s="36"/>
      <c r="S61" s="34"/>
      <c r="T61" s="35" t="s">
        <v>52</v>
      </c>
      <c r="U61" s="34"/>
      <c r="V61">
        <f t="shared" si="0"/>
        <v>0</v>
      </c>
    </row>
    <row r="62" spans="1:22" ht="30" customHeight="1">
      <c r="A62" s="57" t="s">
        <v>410</v>
      </c>
      <c r="B62" s="34"/>
      <c r="C62" s="69" t="s">
        <v>660</v>
      </c>
      <c r="D62" s="34"/>
      <c r="E62" s="15" t="s">
        <v>52</v>
      </c>
      <c r="F62" s="8">
        <v>8000</v>
      </c>
      <c r="G62" s="8">
        <v>8000</v>
      </c>
      <c r="H62" s="9" t="s">
        <v>52</v>
      </c>
      <c r="I62" s="33">
        <v>8000</v>
      </c>
      <c r="J62" s="36"/>
      <c r="K62" s="34"/>
      <c r="L62" s="8">
        <v>8000</v>
      </c>
      <c r="M62" s="9" t="s">
        <v>52</v>
      </c>
      <c r="N62" s="8">
        <v>700</v>
      </c>
      <c r="O62" s="33">
        <v>700</v>
      </c>
      <c r="P62" s="36"/>
      <c r="Q62" s="36"/>
      <c r="R62" s="36"/>
      <c r="S62" s="34"/>
      <c r="T62" s="35" t="s">
        <v>52</v>
      </c>
      <c r="U62" s="34"/>
      <c r="V62">
        <f t="shared" si="0"/>
        <v>0.36109630902828466</v>
      </c>
    </row>
    <row r="63" spans="1:22" ht="30" customHeight="1">
      <c r="A63" s="57" t="s">
        <v>411</v>
      </c>
      <c r="B63" s="34"/>
      <c r="C63" s="68" t="s">
        <v>412</v>
      </c>
      <c r="D63" s="34"/>
      <c r="E63" s="15" t="s">
        <v>413</v>
      </c>
      <c r="F63" s="8">
        <v>0</v>
      </c>
      <c r="G63" s="8">
        <v>0</v>
      </c>
      <c r="H63" s="9" t="s">
        <v>52</v>
      </c>
      <c r="I63" s="33">
        <v>0</v>
      </c>
      <c r="J63" s="36"/>
      <c r="K63" s="34"/>
      <c r="L63" s="8">
        <v>0</v>
      </c>
      <c r="M63" s="9" t="s">
        <v>52</v>
      </c>
      <c r="N63" s="8">
        <v>0</v>
      </c>
      <c r="O63" s="33">
        <v>0</v>
      </c>
      <c r="P63" s="36"/>
      <c r="Q63" s="36"/>
      <c r="R63" s="36"/>
      <c r="S63" s="34"/>
      <c r="T63" s="35" t="s">
        <v>52</v>
      </c>
      <c r="U63" s="34"/>
      <c r="V63">
        <f t="shared" si="0"/>
        <v>0</v>
      </c>
    </row>
    <row r="64" spans="1:22" ht="30" customHeight="1">
      <c r="A64" s="57" t="s">
        <v>414</v>
      </c>
      <c r="B64" s="34"/>
      <c r="C64" s="68" t="s">
        <v>415</v>
      </c>
      <c r="D64" s="34"/>
      <c r="E64" s="15" t="s">
        <v>416</v>
      </c>
      <c r="F64" s="8">
        <v>0</v>
      </c>
      <c r="G64" s="8">
        <v>0</v>
      </c>
      <c r="H64" s="9" t="s">
        <v>52</v>
      </c>
      <c r="I64" s="33">
        <v>0</v>
      </c>
      <c r="J64" s="36"/>
      <c r="K64" s="34"/>
      <c r="L64" s="8">
        <v>0</v>
      </c>
      <c r="M64" s="9" t="s">
        <v>52</v>
      </c>
      <c r="N64" s="8">
        <v>0</v>
      </c>
      <c r="O64" s="33">
        <v>0</v>
      </c>
      <c r="P64" s="36"/>
      <c r="Q64" s="36"/>
      <c r="R64" s="36"/>
      <c r="S64" s="34"/>
      <c r="T64" s="35" t="s">
        <v>52</v>
      </c>
      <c r="U64" s="34"/>
      <c r="V64">
        <f t="shared" si="0"/>
        <v>0</v>
      </c>
    </row>
    <row r="65" spans="1:22" ht="30" customHeight="1">
      <c r="A65" s="57" t="s">
        <v>417</v>
      </c>
      <c r="B65" s="34"/>
      <c r="C65" s="68" t="s">
        <v>418</v>
      </c>
      <c r="D65" s="34"/>
      <c r="E65" s="15" t="s">
        <v>419</v>
      </c>
      <c r="F65" s="8">
        <v>0</v>
      </c>
      <c r="G65" s="8">
        <v>0</v>
      </c>
      <c r="H65" s="9" t="s">
        <v>52</v>
      </c>
      <c r="I65" s="33">
        <v>0</v>
      </c>
      <c r="J65" s="36"/>
      <c r="K65" s="34"/>
      <c r="L65" s="8">
        <v>0</v>
      </c>
      <c r="M65" s="9" t="s">
        <v>52</v>
      </c>
      <c r="N65" s="8">
        <v>0</v>
      </c>
      <c r="O65" s="33">
        <v>0</v>
      </c>
      <c r="P65" s="36"/>
      <c r="Q65" s="36"/>
      <c r="R65" s="36"/>
      <c r="S65" s="34"/>
      <c r="T65" s="35" t="s">
        <v>52</v>
      </c>
      <c r="U65" s="34"/>
      <c r="V65">
        <f t="shared" si="0"/>
        <v>0</v>
      </c>
    </row>
    <row r="66" spans="1:22" ht="30" customHeight="1">
      <c r="A66" s="57" t="s">
        <v>420</v>
      </c>
      <c r="B66" s="34"/>
      <c r="C66" s="68" t="s">
        <v>421</v>
      </c>
      <c r="D66" s="34"/>
      <c r="E66" s="15" t="s">
        <v>422</v>
      </c>
      <c r="F66" s="8">
        <v>8000</v>
      </c>
      <c r="G66" s="8">
        <v>8000</v>
      </c>
      <c r="H66" s="9" t="s">
        <v>52</v>
      </c>
      <c r="I66" s="33">
        <v>8000</v>
      </c>
      <c r="J66" s="36"/>
      <c r="K66" s="34"/>
      <c r="L66" s="8">
        <v>8000</v>
      </c>
      <c r="M66" s="9" t="s">
        <v>52</v>
      </c>
      <c r="N66" s="8">
        <v>700</v>
      </c>
      <c r="O66" s="33">
        <v>700</v>
      </c>
      <c r="P66" s="36"/>
      <c r="Q66" s="36"/>
      <c r="R66" s="36"/>
      <c r="S66" s="34"/>
      <c r="T66" s="35" t="s">
        <v>52</v>
      </c>
      <c r="U66" s="34"/>
      <c r="V66">
        <f t="shared" si="0"/>
        <v>0.36109630902828466</v>
      </c>
    </row>
    <row r="67" spans="1:22" ht="30" customHeight="1">
      <c r="A67" s="57" t="s">
        <v>423</v>
      </c>
      <c r="B67" s="34"/>
      <c r="C67" s="68" t="s">
        <v>424</v>
      </c>
      <c r="D67" s="34"/>
      <c r="E67" s="15" t="s">
        <v>52</v>
      </c>
      <c r="F67" s="8">
        <v>0</v>
      </c>
      <c r="G67" s="8">
        <v>0</v>
      </c>
      <c r="H67" s="9" t="s">
        <v>52</v>
      </c>
      <c r="I67" s="33">
        <v>0</v>
      </c>
      <c r="J67" s="36"/>
      <c r="K67" s="34"/>
      <c r="L67" s="8">
        <v>0</v>
      </c>
      <c r="M67" s="9" t="s">
        <v>52</v>
      </c>
      <c r="N67" s="8">
        <v>0</v>
      </c>
      <c r="O67" s="33">
        <v>0</v>
      </c>
      <c r="P67" s="36"/>
      <c r="Q67" s="36"/>
      <c r="R67" s="36"/>
      <c r="S67" s="34"/>
      <c r="T67" s="35" t="s">
        <v>52</v>
      </c>
      <c r="U67" s="34"/>
      <c r="V67">
        <f t="shared" si="0"/>
        <v>0</v>
      </c>
    </row>
    <row r="68" spans="1:22" ht="30" customHeight="1">
      <c r="A68" s="57" t="s">
        <v>425</v>
      </c>
      <c r="B68" s="34"/>
      <c r="C68" s="68" t="s">
        <v>426</v>
      </c>
      <c r="D68" s="34"/>
      <c r="E68" s="15" t="s">
        <v>427</v>
      </c>
      <c r="F68" s="8">
        <v>0</v>
      </c>
      <c r="G68" s="8">
        <v>0</v>
      </c>
      <c r="H68" s="9" t="s">
        <v>52</v>
      </c>
      <c r="I68" s="33">
        <v>0</v>
      </c>
      <c r="J68" s="36"/>
      <c r="K68" s="34"/>
      <c r="L68" s="8">
        <v>0</v>
      </c>
      <c r="M68" s="9" t="s">
        <v>52</v>
      </c>
      <c r="N68" s="8">
        <v>0</v>
      </c>
      <c r="O68" s="33">
        <v>0</v>
      </c>
      <c r="P68" s="36"/>
      <c r="Q68" s="36"/>
      <c r="R68" s="36"/>
      <c r="S68" s="34"/>
      <c r="T68" s="35" t="s">
        <v>52</v>
      </c>
      <c r="U68" s="34"/>
      <c r="V68">
        <f t="shared" si="0"/>
        <v>0</v>
      </c>
    </row>
    <row r="69" spans="1:22" ht="30" customHeight="1">
      <c r="A69" s="57" t="s">
        <v>428</v>
      </c>
      <c r="B69" s="34"/>
      <c r="C69" s="68" t="s">
        <v>429</v>
      </c>
      <c r="D69" s="34"/>
      <c r="E69" s="15" t="s">
        <v>52</v>
      </c>
      <c r="F69" s="8">
        <v>77500</v>
      </c>
      <c r="G69" s="8">
        <v>77500</v>
      </c>
      <c r="H69" s="9" t="s">
        <v>52</v>
      </c>
      <c r="I69" s="33">
        <v>87500</v>
      </c>
      <c r="J69" s="36"/>
      <c r="K69" s="34"/>
      <c r="L69" s="8">
        <v>87500</v>
      </c>
      <c r="M69" s="9" t="s">
        <v>52</v>
      </c>
      <c r="N69" s="8">
        <v>125.282</v>
      </c>
      <c r="O69" s="33">
        <v>125.282</v>
      </c>
      <c r="P69" s="36"/>
      <c r="Q69" s="36"/>
      <c r="R69" s="36"/>
      <c r="S69" s="34"/>
      <c r="T69" s="35" t="s">
        <v>52</v>
      </c>
      <c r="U69" s="34"/>
      <c r="V69">
        <f t="shared" si="0"/>
        <v>0.06462695398240223</v>
      </c>
    </row>
    <row r="70" spans="1:22" ht="30" customHeight="1">
      <c r="A70" s="57" t="s">
        <v>430</v>
      </c>
      <c r="B70" s="34"/>
      <c r="C70" s="68" t="s">
        <v>431</v>
      </c>
      <c r="D70" s="34"/>
      <c r="E70" s="15" t="s">
        <v>52</v>
      </c>
      <c r="F70" s="8">
        <v>200</v>
      </c>
      <c r="G70" s="8">
        <v>200</v>
      </c>
      <c r="H70" s="8">
        <v>0</v>
      </c>
      <c r="I70" s="33">
        <v>200</v>
      </c>
      <c r="J70" s="36"/>
      <c r="K70" s="34"/>
      <c r="L70" s="8">
        <v>200</v>
      </c>
      <c r="M70" s="8">
        <v>0</v>
      </c>
      <c r="N70" s="8">
        <v>0</v>
      </c>
      <c r="O70" s="33">
        <v>0</v>
      </c>
      <c r="P70" s="36"/>
      <c r="Q70" s="36"/>
      <c r="R70" s="36"/>
      <c r="S70" s="34"/>
      <c r="T70" s="33">
        <v>0</v>
      </c>
      <c r="U70" s="34"/>
      <c r="V70">
        <f t="shared" si="0"/>
        <v>0</v>
      </c>
    </row>
    <row r="71" spans="1:22" ht="30" customHeight="1">
      <c r="A71" s="57" t="s">
        <v>406</v>
      </c>
      <c r="B71" s="34"/>
      <c r="C71" s="68" t="s">
        <v>432</v>
      </c>
      <c r="D71" s="34"/>
      <c r="E71" s="15" t="s">
        <v>433</v>
      </c>
      <c r="F71" s="8">
        <v>0</v>
      </c>
      <c r="G71" s="8">
        <v>0</v>
      </c>
      <c r="H71" s="9" t="s">
        <v>52</v>
      </c>
      <c r="I71" s="33">
        <v>0</v>
      </c>
      <c r="J71" s="36"/>
      <c r="K71" s="34"/>
      <c r="L71" s="8">
        <v>0</v>
      </c>
      <c r="M71" s="9" t="s">
        <v>52</v>
      </c>
      <c r="N71" s="8">
        <v>0</v>
      </c>
      <c r="O71" s="33">
        <v>0</v>
      </c>
      <c r="P71" s="36"/>
      <c r="Q71" s="36"/>
      <c r="R71" s="36"/>
      <c r="S71" s="34"/>
      <c r="T71" s="35" t="s">
        <v>52</v>
      </c>
      <c r="U71" s="34"/>
      <c r="V71">
        <f t="shared" si="0"/>
        <v>0</v>
      </c>
    </row>
    <row r="72" spans="1:22" ht="30" customHeight="1">
      <c r="A72" s="57" t="s">
        <v>409</v>
      </c>
      <c r="B72" s="34"/>
      <c r="C72" s="68" t="s">
        <v>434</v>
      </c>
      <c r="D72" s="34"/>
      <c r="E72" s="15" t="s">
        <v>435</v>
      </c>
      <c r="F72" s="8">
        <v>200</v>
      </c>
      <c r="G72" s="8">
        <v>200</v>
      </c>
      <c r="H72" s="9" t="s">
        <v>52</v>
      </c>
      <c r="I72" s="33">
        <v>200</v>
      </c>
      <c r="J72" s="36"/>
      <c r="K72" s="34"/>
      <c r="L72" s="8">
        <v>200</v>
      </c>
      <c r="M72" s="9" t="s">
        <v>52</v>
      </c>
      <c r="N72" s="8">
        <v>0</v>
      </c>
      <c r="O72" s="33">
        <v>0</v>
      </c>
      <c r="P72" s="36"/>
      <c r="Q72" s="36"/>
      <c r="R72" s="36"/>
      <c r="S72" s="34"/>
      <c r="T72" s="35" t="s">
        <v>52</v>
      </c>
      <c r="U72" s="34"/>
      <c r="V72">
        <f t="shared" si="0"/>
        <v>0</v>
      </c>
    </row>
    <row r="73" spans="1:22" ht="75.75" customHeight="1">
      <c r="A73" s="57" t="s">
        <v>436</v>
      </c>
      <c r="B73" s="34"/>
      <c r="C73" s="69" t="s">
        <v>648</v>
      </c>
      <c r="D73" s="34"/>
      <c r="E73" s="15" t="s">
        <v>52</v>
      </c>
      <c r="F73" s="8">
        <v>1300</v>
      </c>
      <c r="G73" s="8">
        <v>1300</v>
      </c>
      <c r="H73" s="9" t="s">
        <v>52</v>
      </c>
      <c r="I73" s="33">
        <v>1300</v>
      </c>
      <c r="J73" s="36"/>
      <c r="K73" s="34"/>
      <c r="L73" s="8">
        <v>1300</v>
      </c>
      <c r="M73" s="9" t="s">
        <v>52</v>
      </c>
      <c r="N73" s="8">
        <v>125.282</v>
      </c>
      <c r="O73" s="33">
        <v>125.282</v>
      </c>
      <c r="P73" s="36"/>
      <c r="Q73" s="36"/>
      <c r="R73" s="36"/>
      <c r="S73" s="34"/>
      <c r="T73" s="35" t="s">
        <v>52</v>
      </c>
      <c r="U73" s="34"/>
      <c r="V73">
        <f t="shared" si="0"/>
        <v>0.06462695398240223</v>
      </c>
    </row>
    <row r="74" spans="1:22" ht="30" customHeight="1">
      <c r="A74" s="57" t="s">
        <v>437</v>
      </c>
      <c r="B74" s="34"/>
      <c r="C74" s="68" t="s">
        <v>438</v>
      </c>
      <c r="D74" s="34"/>
      <c r="E74" s="15" t="s">
        <v>439</v>
      </c>
      <c r="F74" s="8">
        <v>200</v>
      </c>
      <c r="G74" s="8">
        <v>200</v>
      </c>
      <c r="H74" s="9" t="s">
        <v>52</v>
      </c>
      <c r="I74" s="33">
        <v>200</v>
      </c>
      <c r="J74" s="36"/>
      <c r="K74" s="34"/>
      <c r="L74" s="8">
        <v>200</v>
      </c>
      <c r="M74" s="9" t="s">
        <v>52</v>
      </c>
      <c r="N74" s="8">
        <v>12</v>
      </c>
      <c r="O74" s="33">
        <v>12</v>
      </c>
      <c r="P74" s="36"/>
      <c r="Q74" s="36"/>
      <c r="R74" s="36"/>
      <c r="S74" s="34"/>
      <c r="T74" s="35" t="s">
        <v>52</v>
      </c>
      <c r="U74" s="34"/>
      <c r="V74">
        <f t="shared" si="0"/>
        <v>0.006190222440484879</v>
      </c>
    </row>
    <row r="75" spans="1:22" ht="30" customHeight="1">
      <c r="A75" s="57" t="s">
        <v>440</v>
      </c>
      <c r="B75" s="34"/>
      <c r="C75" s="68" t="s">
        <v>441</v>
      </c>
      <c r="D75" s="34"/>
      <c r="E75" s="15" t="s">
        <v>442</v>
      </c>
      <c r="F75" s="8">
        <v>1100</v>
      </c>
      <c r="G75" s="8">
        <v>1100</v>
      </c>
      <c r="H75" s="9" t="s">
        <v>52</v>
      </c>
      <c r="I75" s="33">
        <v>1100</v>
      </c>
      <c r="J75" s="36"/>
      <c r="K75" s="34"/>
      <c r="L75" s="8">
        <v>1100</v>
      </c>
      <c r="M75" s="9" t="s">
        <v>52</v>
      </c>
      <c r="N75" s="8">
        <v>113.282</v>
      </c>
      <c r="O75" s="33">
        <v>113.282</v>
      </c>
      <c r="P75" s="36"/>
      <c r="Q75" s="36"/>
      <c r="R75" s="36"/>
      <c r="S75" s="34"/>
      <c r="T75" s="35" t="s">
        <v>52</v>
      </c>
      <c r="U75" s="34"/>
      <c r="V75">
        <f t="shared" si="0"/>
        <v>0.05843673154191734</v>
      </c>
    </row>
    <row r="76" spans="1:22" ht="30" customHeight="1">
      <c r="A76" s="57" t="s">
        <v>443</v>
      </c>
      <c r="B76" s="34"/>
      <c r="C76" s="68" t="s">
        <v>444</v>
      </c>
      <c r="D76" s="34"/>
      <c r="E76" s="15" t="s">
        <v>445</v>
      </c>
      <c r="F76" s="8">
        <v>0</v>
      </c>
      <c r="G76" s="8">
        <v>0</v>
      </c>
      <c r="H76" s="9" t="s">
        <v>52</v>
      </c>
      <c r="I76" s="33">
        <v>0</v>
      </c>
      <c r="J76" s="36"/>
      <c r="K76" s="34"/>
      <c r="L76" s="8">
        <v>0</v>
      </c>
      <c r="M76" s="9" t="s">
        <v>52</v>
      </c>
      <c r="N76" s="8">
        <v>0</v>
      </c>
      <c r="O76" s="33">
        <v>0</v>
      </c>
      <c r="P76" s="36"/>
      <c r="Q76" s="36"/>
      <c r="R76" s="36"/>
      <c r="S76" s="34"/>
      <c r="T76" s="35" t="s">
        <v>52</v>
      </c>
      <c r="U76" s="34"/>
      <c r="V76">
        <f t="shared" si="0"/>
        <v>0</v>
      </c>
    </row>
    <row r="77" spans="1:22" ht="30" customHeight="1">
      <c r="A77" s="57" t="s">
        <v>446</v>
      </c>
      <c r="B77" s="34"/>
      <c r="C77" s="68" t="s">
        <v>447</v>
      </c>
      <c r="D77" s="34"/>
      <c r="E77" s="15" t="s">
        <v>52</v>
      </c>
      <c r="F77" s="8">
        <v>0</v>
      </c>
      <c r="G77" s="8">
        <v>0</v>
      </c>
      <c r="H77" s="9" t="s">
        <v>52</v>
      </c>
      <c r="I77" s="33">
        <v>0</v>
      </c>
      <c r="J77" s="36"/>
      <c r="K77" s="34"/>
      <c r="L77" s="8">
        <v>0</v>
      </c>
      <c r="M77" s="9" t="s">
        <v>52</v>
      </c>
      <c r="N77" s="8">
        <v>0</v>
      </c>
      <c r="O77" s="33">
        <v>0</v>
      </c>
      <c r="P77" s="36"/>
      <c r="Q77" s="36"/>
      <c r="R77" s="36"/>
      <c r="S77" s="34"/>
      <c r="T77" s="35" t="s">
        <v>52</v>
      </c>
      <c r="U77" s="34"/>
      <c r="V77">
        <f aca="true" t="shared" si="1" ref="V77:V106">+O77/193854.1*100</f>
        <v>0</v>
      </c>
    </row>
    <row r="78" spans="1:22" ht="30" customHeight="1">
      <c r="A78" s="57" t="s">
        <v>448</v>
      </c>
      <c r="B78" s="34"/>
      <c r="C78" s="68" t="s">
        <v>449</v>
      </c>
      <c r="D78" s="34"/>
      <c r="E78" s="15" t="s">
        <v>450</v>
      </c>
      <c r="F78" s="8">
        <v>0</v>
      </c>
      <c r="G78" s="8">
        <v>0</v>
      </c>
      <c r="H78" s="9" t="s">
        <v>52</v>
      </c>
      <c r="I78" s="33">
        <v>0</v>
      </c>
      <c r="J78" s="36"/>
      <c r="K78" s="34"/>
      <c r="L78" s="8">
        <v>0</v>
      </c>
      <c r="M78" s="9" t="s">
        <v>52</v>
      </c>
      <c r="N78" s="8">
        <v>0</v>
      </c>
      <c r="O78" s="33">
        <v>0</v>
      </c>
      <c r="P78" s="36"/>
      <c r="Q78" s="36"/>
      <c r="R78" s="36"/>
      <c r="S78" s="34"/>
      <c r="T78" s="35" t="s">
        <v>52</v>
      </c>
      <c r="U78" s="34"/>
      <c r="V78">
        <f t="shared" si="1"/>
        <v>0</v>
      </c>
    </row>
    <row r="79" spans="1:22" ht="30" customHeight="1">
      <c r="A79" s="57" t="s">
        <v>451</v>
      </c>
      <c r="B79" s="34"/>
      <c r="C79" s="68" t="s">
        <v>452</v>
      </c>
      <c r="D79" s="34"/>
      <c r="E79" s="15" t="s">
        <v>52</v>
      </c>
      <c r="F79" s="8">
        <v>1000</v>
      </c>
      <c r="G79" s="8">
        <v>1000</v>
      </c>
      <c r="H79" s="9" t="s">
        <v>52</v>
      </c>
      <c r="I79" s="33">
        <v>1000</v>
      </c>
      <c r="J79" s="36"/>
      <c r="K79" s="34"/>
      <c r="L79" s="8">
        <v>1000</v>
      </c>
      <c r="M79" s="9" t="s">
        <v>52</v>
      </c>
      <c r="N79" s="8">
        <v>0</v>
      </c>
      <c r="O79" s="33">
        <v>0</v>
      </c>
      <c r="P79" s="36"/>
      <c r="Q79" s="36"/>
      <c r="R79" s="36"/>
      <c r="S79" s="34"/>
      <c r="T79" s="35" t="s">
        <v>52</v>
      </c>
      <c r="U79" s="34"/>
      <c r="V79">
        <f t="shared" si="1"/>
        <v>0</v>
      </c>
    </row>
    <row r="80" spans="1:22" ht="30" customHeight="1">
      <c r="A80" s="57" t="s">
        <v>427</v>
      </c>
      <c r="B80" s="34"/>
      <c r="C80" s="68" t="s">
        <v>453</v>
      </c>
      <c r="D80" s="34"/>
      <c r="E80" s="15" t="s">
        <v>454</v>
      </c>
      <c r="F80" s="8">
        <v>1000</v>
      </c>
      <c r="G80" s="8">
        <v>1000</v>
      </c>
      <c r="H80" s="9" t="s">
        <v>52</v>
      </c>
      <c r="I80" s="33">
        <v>1000</v>
      </c>
      <c r="J80" s="36"/>
      <c r="K80" s="34"/>
      <c r="L80" s="8">
        <v>1000</v>
      </c>
      <c r="M80" s="9" t="s">
        <v>52</v>
      </c>
      <c r="N80" s="8">
        <v>0</v>
      </c>
      <c r="O80" s="33">
        <v>0</v>
      </c>
      <c r="P80" s="36"/>
      <c r="Q80" s="36"/>
      <c r="R80" s="36"/>
      <c r="S80" s="34"/>
      <c r="T80" s="35" t="s">
        <v>52</v>
      </c>
      <c r="U80" s="34"/>
      <c r="V80">
        <f t="shared" si="1"/>
        <v>0</v>
      </c>
    </row>
    <row r="81" spans="1:22" ht="30" customHeight="1">
      <c r="A81" s="57" t="s">
        <v>455</v>
      </c>
      <c r="B81" s="34"/>
      <c r="C81" s="68" t="s">
        <v>456</v>
      </c>
      <c r="D81" s="34"/>
      <c r="E81" s="15" t="s">
        <v>457</v>
      </c>
      <c r="F81" s="8">
        <v>0</v>
      </c>
      <c r="G81" s="8">
        <v>0</v>
      </c>
      <c r="H81" s="9" t="s">
        <v>52</v>
      </c>
      <c r="I81" s="33">
        <v>0</v>
      </c>
      <c r="J81" s="36"/>
      <c r="K81" s="34"/>
      <c r="L81" s="8">
        <v>0</v>
      </c>
      <c r="M81" s="9" t="s">
        <v>52</v>
      </c>
      <c r="N81" s="8">
        <v>0</v>
      </c>
      <c r="O81" s="33">
        <v>0</v>
      </c>
      <c r="P81" s="36"/>
      <c r="Q81" s="36"/>
      <c r="R81" s="36"/>
      <c r="S81" s="34"/>
      <c r="T81" s="35" t="s">
        <v>52</v>
      </c>
      <c r="U81" s="34"/>
      <c r="V81">
        <f t="shared" si="1"/>
        <v>0</v>
      </c>
    </row>
    <row r="82" spans="1:22" ht="30" customHeight="1">
      <c r="A82" s="57" t="s">
        <v>458</v>
      </c>
      <c r="B82" s="34"/>
      <c r="C82" s="68" t="s">
        <v>459</v>
      </c>
      <c r="D82" s="34"/>
      <c r="E82" s="15" t="s">
        <v>52</v>
      </c>
      <c r="F82" s="8">
        <v>0</v>
      </c>
      <c r="G82" s="8">
        <v>0</v>
      </c>
      <c r="H82" s="9" t="s">
        <v>52</v>
      </c>
      <c r="I82" s="33">
        <v>0</v>
      </c>
      <c r="J82" s="36"/>
      <c r="K82" s="34"/>
      <c r="L82" s="8">
        <v>0</v>
      </c>
      <c r="M82" s="9" t="s">
        <v>52</v>
      </c>
      <c r="N82" s="8">
        <v>0</v>
      </c>
      <c r="O82" s="33">
        <v>0</v>
      </c>
      <c r="P82" s="36"/>
      <c r="Q82" s="36"/>
      <c r="R82" s="36"/>
      <c r="S82" s="34"/>
      <c r="T82" s="35" t="s">
        <v>52</v>
      </c>
      <c r="U82" s="34"/>
      <c r="V82">
        <f t="shared" si="1"/>
        <v>0</v>
      </c>
    </row>
    <row r="83" spans="1:22" ht="30" customHeight="1">
      <c r="A83" s="57" t="s">
        <v>460</v>
      </c>
      <c r="B83" s="34"/>
      <c r="C83" s="68" t="s">
        <v>461</v>
      </c>
      <c r="D83" s="34"/>
      <c r="E83" s="15" t="s">
        <v>52</v>
      </c>
      <c r="F83" s="8">
        <v>0</v>
      </c>
      <c r="G83" s="8">
        <v>0</v>
      </c>
      <c r="H83" s="9" t="s">
        <v>52</v>
      </c>
      <c r="I83" s="33">
        <v>0</v>
      </c>
      <c r="J83" s="36"/>
      <c r="K83" s="34"/>
      <c r="L83" s="8">
        <v>0</v>
      </c>
      <c r="M83" s="9" t="s">
        <v>52</v>
      </c>
      <c r="N83" s="8">
        <v>0</v>
      </c>
      <c r="O83" s="33">
        <v>0</v>
      </c>
      <c r="P83" s="36"/>
      <c r="Q83" s="36"/>
      <c r="R83" s="36"/>
      <c r="S83" s="34"/>
      <c r="T83" s="35" t="s">
        <v>52</v>
      </c>
      <c r="U83" s="34"/>
      <c r="V83">
        <f t="shared" si="1"/>
        <v>0</v>
      </c>
    </row>
    <row r="84" spans="1:22" ht="30" customHeight="1">
      <c r="A84" s="57" t="s">
        <v>462</v>
      </c>
      <c r="B84" s="34"/>
      <c r="C84" s="68" t="s">
        <v>463</v>
      </c>
      <c r="D84" s="34"/>
      <c r="E84" s="15" t="s">
        <v>464</v>
      </c>
      <c r="F84" s="8">
        <v>0</v>
      </c>
      <c r="G84" s="8">
        <v>0</v>
      </c>
      <c r="H84" s="9" t="s">
        <v>52</v>
      </c>
      <c r="I84" s="33">
        <v>0</v>
      </c>
      <c r="J84" s="36"/>
      <c r="K84" s="34"/>
      <c r="L84" s="8">
        <v>0</v>
      </c>
      <c r="M84" s="9" t="s">
        <v>52</v>
      </c>
      <c r="N84" s="8">
        <v>0</v>
      </c>
      <c r="O84" s="33">
        <v>0</v>
      </c>
      <c r="P84" s="36"/>
      <c r="Q84" s="36"/>
      <c r="R84" s="36"/>
      <c r="S84" s="34"/>
      <c r="T84" s="35" t="s">
        <v>52</v>
      </c>
      <c r="U84" s="34"/>
      <c r="V84">
        <f t="shared" si="1"/>
        <v>0</v>
      </c>
    </row>
    <row r="85" spans="1:22" ht="30" customHeight="1">
      <c r="A85" s="57" t="s">
        <v>465</v>
      </c>
      <c r="B85" s="34"/>
      <c r="C85" s="68" t="s">
        <v>466</v>
      </c>
      <c r="D85" s="34"/>
      <c r="E85" s="15" t="s">
        <v>52</v>
      </c>
      <c r="F85" s="8">
        <v>75000</v>
      </c>
      <c r="G85" s="8">
        <v>75000</v>
      </c>
      <c r="H85" s="8">
        <v>0</v>
      </c>
      <c r="I85" s="33">
        <v>85000</v>
      </c>
      <c r="J85" s="36"/>
      <c r="K85" s="34"/>
      <c r="L85" s="8">
        <v>85000</v>
      </c>
      <c r="M85" s="8">
        <v>0</v>
      </c>
      <c r="N85" s="8">
        <v>0</v>
      </c>
      <c r="O85" s="33">
        <v>0</v>
      </c>
      <c r="P85" s="36"/>
      <c r="Q85" s="36"/>
      <c r="R85" s="36"/>
      <c r="S85" s="34"/>
      <c r="T85" s="33">
        <v>0</v>
      </c>
      <c r="U85" s="34"/>
      <c r="V85">
        <f t="shared" si="1"/>
        <v>0</v>
      </c>
    </row>
    <row r="86" spans="1:22" ht="30" customHeight="1">
      <c r="A86" s="57" t="s">
        <v>467</v>
      </c>
      <c r="B86" s="34"/>
      <c r="C86" s="68" t="s">
        <v>468</v>
      </c>
      <c r="D86" s="34"/>
      <c r="E86" s="15" t="s">
        <v>469</v>
      </c>
      <c r="F86" s="8">
        <v>75000</v>
      </c>
      <c r="G86" s="8">
        <v>75000</v>
      </c>
      <c r="H86" s="9" t="s">
        <v>52</v>
      </c>
      <c r="I86" s="33">
        <v>85000</v>
      </c>
      <c r="J86" s="36"/>
      <c r="K86" s="34"/>
      <c r="L86" s="8">
        <v>85000</v>
      </c>
      <c r="M86" s="9" t="s">
        <v>52</v>
      </c>
      <c r="N86" s="8">
        <v>0</v>
      </c>
      <c r="O86" s="33">
        <v>0</v>
      </c>
      <c r="P86" s="36"/>
      <c r="Q86" s="36"/>
      <c r="R86" s="36"/>
      <c r="S86" s="34"/>
      <c r="T86" s="35" t="s">
        <v>52</v>
      </c>
      <c r="U86" s="34"/>
      <c r="V86">
        <f t="shared" si="1"/>
        <v>0</v>
      </c>
    </row>
    <row r="87" spans="1:22" ht="30" customHeight="1">
      <c r="A87" s="57" t="s">
        <v>470</v>
      </c>
      <c r="B87" s="34"/>
      <c r="C87" s="68" t="s">
        <v>471</v>
      </c>
      <c r="D87" s="34"/>
      <c r="E87" s="15" t="s">
        <v>469</v>
      </c>
      <c r="F87" s="8">
        <v>0</v>
      </c>
      <c r="G87" s="9" t="s">
        <v>52</v>
      </c>
      <c r="H87" s="8">
        <v>0</v>
      </c>
      <c r="I87" s="33">
        <v>0</v>
      </c>
      <c r="J87" s="36"/>
      <c r="K87" s="34"/>
      <c r="L87" s="9" t="s">
        <v>52</v>
      </c>
      <c r="M87" s="8">
        <v>0</v>
      </c>
      <c r="N87" s="8">
        <v>0</v>
      </c>
      <c r="O87" s="35" t="s">
        <v>52</v>
      </c>
      <c r="P87" s="36"/>
      <c r="Q87" s="36"/>
      <c r="R87" s="36"/>
      <c r="S87" s="34"/>
      <c r="T87" s="33">
        <v>0</v>
      </c>
      <c r="U87" s="34"/>
      <c r="V87" t="e">
        <f t="shared" si="1"/>
        <v>#VALUE!</v>
      </c>
    </row>
    <row r="88" spans="1:22" ht="30" customHeight="1">
      <c r="A88" s="57" t="s">
        <v>472</v>
      </c>
      <c r="B88" s="34"/>
      <c r="C88" s="68" t="s">
        <v>473</v>
      </c>
      <c r="D88" s="34"/>
      <c r="E88" s="15" t="s">
        <v>52</v>
      </c>
      <c r="F88" s="8">
        <v>0</v>
      </c>
      <c r="G88" s="8">
        <v>0</v>
      </c>
      <c r="H88" s="9" t="s">
        <v>52</v>
      </c>
      <c r="I88" s="33">
        <v>0</v>
      </c>
      <c r="J88" s="36"/>
      <c r="K88" s="34"/>
      <c r="L88" s="8">
        <v>0</v>
      </c>
      <c r="M88" s="9" t="s">
        <v>52</v>
      </c>
      <c r="N88" s="8">
        <v>0</v>
      </c>
      <c r="O88" s="33">
        <v>0</v>
      </c>
      <c r="P88" s="36"/>
      <c r="Q88" s="36"/>
      <c r="R88" s="36"/>
      <c r="S88" s="34"/>
      <c r="T88" s="35" t="s">
        <v>52</v>
      </c>
      <c r="U88" s="34"/>
      <c r="V88">
        <f t="shared" si="1"/>
        <v>0</v>
      </c>
    </row>
    <row r="89" spans="1:22" ht="30" customHeight="1">
      <c r="A89" s="57" t="s">
        <v>474</v>
      </c>
      <c r="B89" s="34"/>
      <c r="C89" s="68" t="s">
        <v>475</v>
      </c>
      <c r="D89" s="34"/>
      <c r="E89" s="15" t="s">
        <v>52</v>
      </c>
      <c r="F89" s="8">
        <v>252484.1</v>
      </c>
      <c r="G89" s="9" t="s">
        <v>52</v>
      </c>
      <c r="H89" s="8">
        <v>252484.1</v>
      </c>
      <c r="I89" s="33">
        <v>252484.1</v>
      </c>
      <c r="J89" s="36"/>
      <c r="K89" s="34"/>
      <c r="L89" s="9" t="s">
        <v>52</v>
      </c>
      <c r="M89" s="8">
        <v>252484.1</v>
      </c>
      <c r="N89" s="8">
        <v>28747.578</v>
      </c>
      <c r="O89" s="35" t="s">
        <v>52</v>
      </c>
      <c r="P89" s="36"/>
      <c r="Q89" s="36"/>
      <c r="R89" s="36"/>
      <c r="S89" s="34"/>
      <c r="T89" s="33">
        <v>28747.578</v>
      </c>
      <c r="U89" s="34"/>
      <c r="V89">
        <f>+T89/28747.6*100</f>
        <v>99.99992347187245</v>
      </c>
    </row>
    <row r="90" spans="1:22" ht="30" customHeight="1">
      <c r="A90" s="57" t="s">
        <v>476</v>
      </c>
      <c r="B90" s="34"/>
      <c r="C90" s="68" t="s">
        <v>477</v>
      </c>
      <c r="D90" s="34"/>
      <c r="E90" s="15" t="s">
        <v>52</v>
      </c>
      <c r="F90" s="8">
        <v>252484.1</v>
      </c>
      <c r="G90" s="9" t="s">
        <v>52</v>
      </c>
      <c r="H90" s="8">
        <v>252484.1</v>
      </c>
      <c r="I90" s="33">
        <v>252484.1</v>
      </c>
      <c r="J90" s="36"/>
      <c r="K90" s="34"/>
      <c r="L90" s="9" t="s">
        <v>52</v>
      </c>
      <c r="M90" s="8">
        <v>252484.1</v>
      </c>
      <c r="N90" s="8">
        <v>28747.578</v>
      </c>
      <c r="O90" s="35" t="s">
        <v>52</v>
      </c>
      <c r="P90" s="36"/>
      <c r="Q90" s="36"/>
      <c r="R90" s="36"/>
      <c r="S90" s="34"/>
      <c r="T90" s="33">
        <v>28747.578</v>
      </c>
      <c r="U90" s="34"/>
      <c r="V90">
        <f aca="true" t="shared" si="2" ref="V90:V114">+T90/28747.6*100</f>
        <v>99.99992347187245</v>
      </c>
    </row>
    <row r="91" spans="1:22" ht="30" customHeight="1">
      <c r="A91" s="57" t="s">
        <v>478</v>
      </c>
      <c r="B91" s="34"/>
      <c r="C91" s="68" t="s">
        <v>479</v>
      </c>
      <c r="D91" s="34"/>
      <c r="E91" s="15" t="s">
        <v>52</v>
      </c>
      <c r="F91" s="8">
        <v>216031.1</v>
      </c>
      <c r="G91" s="8">
        <v>0</v>
      </c>
      <c r="H91" s="8">
        <v>216031.1</v>
      </c>
      <c r="I91" s="33">
        <v>182753.1</v>
      </c>
      <c r="J91" s="36"/>
      <c r="K91" s="34"/>
      <c r="L91" s="8">
        <v>0</v>
      </c>
      <c r="M91" s="8">
        <v>182753.1</v>
      </c>
      <c r="N91" s="8">
        <v>21628.878</v>
      </c>
      <c r="O91" s="33">
        <v>0</v>
      </c>
      <c r="P91" s="36"/>
      <c r="Q91" s="36"/>
      <c r="R91" s="36"/>
      <c r="S91" s="34"/>
      <c r="T91" s="33">
        <v>21628.878</v>
      </c>
      <c r="U91" s="34"/>
      <c r="V91">
        <f t="shared" si="2"/>
        <v>75.23716066732527</v>
      </c>
    </row>
    <row r="92" spans="1:22" ht="30" customHeight="1">
      <c r="A92" s="57" t="s">
        <v>480</v>
      </c>
      <c r="B92" s="34"/>
      <c r="C92" s="68" t="s">
        <v>481</v>
      </c>
      <c r="D92" s="34"/>
      <c r="E92" s="15" t="s">
        <v>480</v>
      </c>
      <c r="F92" s="8">
        <v>0</v>
      </c>
      <c r="G92" s="9" t="s">
        <v>52</v>
      </c>
      <c r="H92" s="8">
        <v>0</v>
      </c>
      <c r="I92" s="33">
        <v>0</v>
      </c>
      <c r="J92" s="36"/>
      <c r="K92" s="34"/>
      <c r="L92" s="9" t="s">
        <v>52</v>
      </c>
      <c r="M92" s="8">
        <v>0</v>
      </c>
      <c r="N92" s="8">
        <v>0</v>
      </c>
      <c r="O92" s="35" t="s">
        <v>52</v>
      </c>
      <c r="P92" s="36"/>
      <c r="Q92" s="36"/>
      <c r="R92" s="36"/>
      <c r="S92" s="34"/>
      <c r="T92" s="33">
        <v>0</v>
      </c>
      <c r="U92" s="34"/>
      <c r="V92">
        <f t="shared" si="2"/>
        <v>0</v>
      </c>
    </row>
    <row r="93" spans="1:22" ht="30" customHeight="1">
      <c r="A93" s="57" t="s">
        <v>482</v>
      </c>
      <c r="B93" s="34"/>
      <c r="C93" s="68" t="s">
        <v>483</v>
      </c>
      <c r="D93" s="34"/>
      <c r="E93" s="15" t="s">
        <v>482</v>
      </c>
      <c r="F93" s="8">
        <v>0</v>
      </c>
      <c r="G93" s="9" t="s">
        <v>52</v>
      </c>
      <c r="H93" s="8">
        <v>0</v>
      </c>
      <c r="I93" s="33">
        <v>0</v>
      </c>
      <c r="J93" s="36"/>
      <c r="K93" s="34"/>
      <c r="L93" s="9" t="s">
        <v>52</v>
      </c>
      <c r="M93" s="8">
        <v>0</v>
      </c>
      <c r="N93" s="8">
        <v>0</v>
      </c>
      <c r="O93" s="35" t="s">
        <v>52</v>
      </c>
      <c r="P93" s="36"/>
      <c r="Q93" s="36"/>
      <c r="R93" s="36"/>
      <c r="S93" s="34"/>
      <c r="T93" s="33">
        <v>0</v>
      </c>
      <c r="U93" s="34"/>
      <c r="V93">
        <f t="shared" si="2"/>
        <v>0</v>
      </c>
    </row>
    <row r="94" spans="1:22" ht="30" customHeight="1">
      <c r="A94" s="57" t="s">
        <v>484</v>
      </c>
      <c r="B94" s="34"/>
      <c r="C94" s="68" t="s">
        <v>485</v>
      </c>
      <c r="D94" s="34"/>
      <c r="E94" s="15" t="s">
        <v>484</v>
      </c>
      <c r="F94" s="8">
        <v>216031.1</v>
      </c>
      <c r="G94" s="9" t="s">
        <v>52</v>
      </c>
      <c r="H94" s="8">
        <v>216031.1</v>
      </c>
      <c r="I94" s="33">
        <v>182753.1</v>
      </c>
      <c r="J94" s="36"/>
      <c r="K94" s="34"/>
      <c r="L94" s="9" t="s">
        <v>52</v>
      </c>
      <c r="M94" s="8">
        <v>182753.1</v>
      </c>
      <c r="N94" s="8">
        <v>21628.878</v>
      </c>
      <c r="O94" s="35" t="s">
        <v>52</v>
      </c>
      <c r="P94" s="36"/>
      <c r="Q94" s="36"/>
      <c r="R94" s="36"/>
      <c r="S94" s="34"/>
      <c r="T94" s="33">
        <v>21628.878</v>
      </c>
      <c r="U94" s="34"/>
      <c r="V94">
        <f t="shared" si="2"/>
        <v>75.23716066732527</v>
      </c>
    </row>
    <row r="95" spans="1:22" ht="30" customHeight="1">
      <c r="A95" s="57" t="s">
        <v>486</v>
      </c>
      <c r="B95" s="34"/>
      <c r="C95" s="69" t="s">
        <v>647</v>
      </c>
      <c r="D95" s="34"/>
      <c r="E95" s="15" t="s">
        <v>52</v>
      </c>
      <c r="F95" s="8">
        <v>29850</v>
      </c>
      <c r="G95" s="9" t="s">
        <v>52</v>
      </c>
      <c r="H95" s="8">
        <v>29850</v>
      </c>
      <c r="I95" s="33">
        <v>48350</v>
      </c>
      <c r="J95" s="36"/>
      <c r="K95" s="34"/>
      <c r="L95" s="9" t="s">
        <v>52</v>
      </c>
      <c r="M95" s="8">
        <v>48350</v>
      </c>
      <c r="N95" s="8">
        <v>6718.7</v>
      </c>
      <c r="O95" s="35" t="s">
        <v>52</v>
      </c>
      <c r="P95" s="36"/>
      <c r="Q95" s="36"/>
      <c r="R95" s="36"/>
      <c r="S95" s="34"/>
      <c r="T95" s="33">
        <v>6718.7</v>
      </c>
      <c r="U95" s="34"/>
      <c r="V95">
        <f t="shared" si="2"/>
        <v>23.371342303357498</v>
      </c>
    </row>
    <row r="96" spans="1:22" ht="30" customHeight="1">
      <c r="A96" s="57" t="s">
        <v>487</v>
      </c>
      <c r="B96" s="34"/>
      <c r="C96" s="68" t="s">
        <v>488</v>
      </c>
      <c r="D96" s="34"/>
      <c r="E96" s="15" t="s">
        <v>487</v>
      </c>
      <c r="F96" s="8">
        <v>11850</v>
      </c>
      <c r="G96" s="9" t="s">
        <v>52</v>
      </c>
      <c r="H96" s="8">
        <v>11850</v>
      </c>
      <c r="I96" s="33">
        <v>11850</v>
      </c>
      <c r="J96" s="36"/>
      <c r="K96" s="34"/>
      <c r="L96" s="9" t="s">
        <v>52</v>
      </c>
      <c r="M96" s="8">
        <v>11850</v>
      </c>
      <c r="N96" s="8">
        <v>4850</v>
      </c>
      <c r="O96" s="35" t="s">
        <v>52</v>
      </c>
      <c r="P96" s="36"/>
      <c r="Q96" s="36"/>
      <c r="R96" s="36"/>
      <c r="S96" s="34"/>
      <c r="T96" s="33">
        <v>4850</v>
      </c>
      <c r="U96" s="34"/>
      <c r="V96">
        <f t="shared" si="2"/>
        <v>16.870973576924683</v>
      </c>
    </row>
    <row r="97" spans="1:22" ht="30" customHeight="1">
      <c r="A97" s="57" t="s">
        <v>489</v>
      </c>
      <c r="B97" s="34"/>
      <c r="C97" s="68" t="s">
        <v>490</v>
      </c>
      <c r="D97" s="34"/>
      <c r="E97" s="15" t="s">
        <v>489</v>
      </c>
      <c r="F97" s="8">
        <v>18000</v>
      </c>
      <c r="G97" s="9" t="s">
        <v>52</v>
      </c>
      <c r="H97" s="8">
        <v>18000</v>
      </c>
      <c r="I97" s="33">
        <v>36500</v>
      </c>
      <c r="J97" s="36"/>
      <c r="K97" s="34"/>
      <c r="L97" s="9" t="s">
        <v>52</v>
      </c>
      <c r="M97" s="8">
        <v>36500</v>
      </c>
      <c r="N97" s="8">
        <v>1868.7</v>
      </c>
      <c r="O97" s="35" t="s">
        <v>52</v>
      </c>
      <c r="P97" s="36"/>
      <c r="Q97" s="36"/>
      <c r="R97" s="36"/>
      <c r="S97" s="34"/>
      <c r="T97" s="33">
        <v>1868.7</v>
      </c>
      <c r="U97" s="34"/>
      <c r="V97">
        <f t="shared" si="2"/>
        <v>6.500368726432816</v>
      </c>
    </row>
    <row r="98" spans="1:22" ht="30" customHeight="1">
      <c r="A98" s="57" t="s">
        <v>491</v>
      </c>
      <c r="B98" s="34"/>
      <c r="C98" s="68" t="s">
        <v>492</v>
      </c>
      <c r="D98" s="34"/>
      <c r="E98" s="15" t="s">
        <v>493</v>
      </c>
      <c r="F98" s="8">
        <v>0</v>
      </c>
      <c r="G98" s="9" t="s">
        <v>52</v>
      </c>
      <c r="H98" s="8">
        <v>0</v>
      </c>
      <c r="I98" s="33">
        <v>0</v>
      </c>
      <c r="J98" s="36"/>
      <c r="K98" s="34"/>
      <c r="L98" s="9" t="s">
        <v>52</v>
      </c>
      <c r="M98" s="8">
        <v>0</v>
      </c>
      <c r="N98" s="8">
        <v>0</v>
      </c>
      <c r="O98" s="35" t="s">
        <v>52</v>
      </c>
      <c r="P98" s="36"/>
      <c r="Q98" s="36"/>
      <c r="R98" s="36"/>
      <c r="S98" s="34"/>
      <c r="T98" s="33">
        <v>0</v>
      </c>
      <c r="U98" s="34"/>
      <c r="V98">
        <f t="shared" si="2"/>
        <v>0</v>
      </c>
    </row>
    <row r="99" spans="1:22" ht="30" customHeight="1">
      <c r="A99" s="57" t="s">
        <v>494</v>
      </c>
      <c r="B99" s="34"/>
      <c r="C99" s="69" t="s">
        <v>646</v>
      </c>
      <c r="D99" s="34"/>
      <c r="E99" s="15" t="s">
        <v>52</v>
      </c>
      <c r="F99" s="8">
        <v>6603</v>
      </c>
      <c r="G99" s="8">
        <v>0</v>
      </c>
      <c r="H99" s="8">
        <v>6603</v>
      </c>
      <c r="I99" s="33">
        <v>21381</v>
      </c>
      <c r="J99" s="36"/>
      <c r="K99" s="34"/>
      <c r="L99" s="8">
        <v>0</v>
      </c>
      <c r="M99" s="8">
        <v>21381</v>
      </c>
      <c r="N99" s="8">
        <v>400</v>
      </c>
      <c r="O99" s="33">
        <v>0</v>
      </c>
      <c r="P99" s="36"/>
      <c r="Q99" s="36"/>
      <c r="R99" s="36"/>
      <c r="S99" s="34"/>
      <c r="T99" s="33">
        <v>400</v>
      </c>
      <c r="U99" s="34"/>
      <c r="V99">
        <f t="shared" si="2"/>
        <v>1.3914205011896645</v>
      </c>
    </row>
    <row r="100" spans="1:22" ht="30" customHeight="1">
      <c r="A100" s="57" t="s">
        <v>495</v>
      </c>
      <c r="B100" s="34"/>
      <c r="C100" s="68" t="s">
        <v>496</v>
      </c>
      <c r="D100" s="34"/>
      <c r="E100" s="15" t="s">
        <v>495</v>
      </c>
      <c r="F100" s="8">
        <v>0</v>
      </c>
      <c r="G100" s="9" t="s">
        <v>52</v>
      </c>
      <c r="H100" s="8">
        <v>0</v>
      </c>
      <c r="I100" s="33">
        <v>0</v>
      </c>
      <c r="J100" s="36"/>
      <c r="K100" s="34"/>
      <c r="L100" s="9" t="s">
        <v>52</v>
      </c>
      <c r="M100" s="8">
        <v>0</v>
      </c>
      <c r="N100" s="8">
        <v>0</v>
      </c>
      <c r="O100" s="35" t="s">
        <v>52</v>
      </c>
      <c r="P100" s="36"/>
      <c r="Q100" s="36"/>
      <c r="R100" s="36"/>
      <c r="S100" s="34"/>
      <c r="T100" s="33">
        <v>0</v>
      </c>
      <c r="U100" s="34"/>
      <c r="V100">
        <f t="shared" si="2"/>
        <v>0</v>
      </c>
    </row>
    <row r="101" spans="1:22" ht="30" customHeight="1">
      <c r="A101" s="57" t="s">
        <v>497</v>
      </c>
      <c r="B101" s="34"/>
      <c r="C101" s="68" t="s">
        <v>498</v>
      </c>
      <c r="D101" s="34"/>
      <c r="E101" s="15" t="s">
        <v>497</v>
      </c>
      <c r="F101" s="8">
        <v>0</v>
      </c>
      <c r="G101" s="9" t="s">
        <v>52</v>
      </c>
      <c r="H101" s="8">
        <v>0</v>
      </c>
      <c r="I101" s="33">
        <v>0</v>
      </c>
      <c r="J101" s="36"/>
      <c r="K101" s="34"/>
      <c r="L101" s="9" t="s">
        <v>52</v>
      </c>
      <c r="M101" s="8">
        <v>0</v>
      </c>
      <c r="N101" s="8">
        <v>0</v>
      </c>
      <c r="O101" s="35" t="s">
        <v>52</v>
      </c>
      <c r="P101" s="36"/>
      <c r="Q101" s="36"/>
      <c r="R101" s="36"/>
      <c r="S101" s="34"/>
      <c r="T101" s="33">
        <v>0</v>
      </c>
      <c r="U101" s="34"/>
      <c r="V101">
        <f t="shared" si="2"/>
        <v>0</v>
      </c>
    </row>
    <row r="102" spans="1:22" ht="30" customHeight="1">
      <c r="A102" s="57" t="s">
        <v>499</v>
      </c>
      <c r="B102" s="34"/>
      <c r="C102" s="68" t="s">
        <v>500</v>
      </c>
      <c r="D102" s="34"/>
      <c r="E102" s="15" t="s">
        <v>499</v>
      </c>
      <c r="F102" s="8">
        <v>1000</v>
      </c>
      <c r="G102" s="9" t="s">
        <v>52</v>
      </c>
      <c r="H102" s="8">
        <v>1000</v>
      </c>
      <c r="I102" s="33">
        <v>1000</v>
      </c>
      <c r="J102" s="36"/>
      <c r="K102" s="34"/>
      <c r="L102" s="9" t="s">
        <v>52</v>
      </c>
      <c r="M102" s="8">
        <v>1000</v>
      </c>
      <c r="N102" s="8">
        <v>400</v>
      </c>
      <c r="O102" s="35" t="s">
        <v>52</v>
      </c>
      <c r="P102" s="36"/>
      <c r="Q102" s="36"/>
      <c r="R102" s="36"/>
      <c r="S102" s="34"/>
      <c r="T102" s="33">
        <v>400</v>
      </c>
      <c r="U102" s="34"/>
      <c r="V102">
        <f t="shared" si="2"/>
        <v>1.3914205011896645</v>
      </c>
    </row>
    <row r="103" spans="1:22" ht="30" customHeight="1">
      <c r="A103" s="57" t="s">
        <v>501</v>
      </c>
      <c r="B103" s="34"/>
      <c r="C103" s="68" t="s">
        <v>502</v>
      </c>
      <c r="D103" s="34"/>
      <c r="E103" s="15" t="s">
        <v>501</v>
      </c>
      <c r="F103" s="8">
        <v>5603</v>
      </c>
      <c r="G103" s="9" t="s">
        <v>52</v>
      </c>
      <c r="H103" s="8">
        <v>5603</v>
      </c>
      <c r="I103" s="33">
        <v>20381</v>
      </c>
      <c r="J103" s="36"/>
      <c r="K103" s="34"/>
      <c r="L103" s="9" t="s">
        <v>52</v>
      </c>
      <c r="M103" s="8">
        <v>20381</v>
      </c>
      <c r="N103" s="8">
        <v>0</v>
      </c>
      <c r="O103" s="35" t="s">
        <v>52</v>
      </c>
      <c r="P103" s="36"/>
      <c r="Q103" s="36"/>
      <c r="R103" s="36"/>
      <c r="S103" s="34"/>
      <c r="T103" s="33">
        <v>0</v>
      </c>
      <c r="U103" s="34"/>
      <c r="V103">
        <f t="shared" si="2"/>
        <v>0</v>
      </c>
    </row>
    <row r="104" spans="1:22" ht="30" customHeight="1">
      <c r="A104" s="57" t="s">
        <v>503</v>
      </c>
      <c r="B104" s="34"/>
      <c r="C104" s="69" t="s">
        <v>643</v>
      </c>
      <c r="D104" s="34"/>
      <c r="E104" s="15" t="s">
        <v>52</v>
      </c>
      <c r="F104" s="8">
        <v>0</v>
      </c>
      <c r="G104" s="9" t="s">
        <v>52</v>
      </c>
      <c r="H104" s="8">
        <v>0</v>
      </c>
      <c r="I104" s="33">
        <v>0</v>
      </c>
      <c r="J104" s="36"/>
      <c r="K104" s="34"/>
      <c r="L104" s="9" t="s">
        <v>52</v>
      </c>
      <c r="M104" s="8">
        <v>0</v>
      </c>
      <c r="N104" s="8">
        <v>0</v>
      </c>
      <c r="O104" s="35" t="s">
        <v>52</v>
      </c>
      <c r="P104" s="36"/>
      <c r="Q104" s="36"/>
      <c r="R104" s="36"/>
      <c r="S104" s="34"/>
      <c r="T104" s="33">
        <v>0</v>
      </c>
      <c r="U104" s="34"/>
      <c r="V104">
        <f t="shared" si="2"/>
        <v>0</v>
      </c>
    </row>
    <row r="105" spans="1:22" ht="30" customHeight="1">
      <c r="A105" s="57" t="s">
        <v>504</v>
      </c>
      <c r="B105" s="34"/>
      <c r="C105" s="69" t="s">
        <v>644</v>
      </c>
      <c r="D105" s="34"/>
      <c r="E105" s="15" t="s">
        <v>52</v>
      </c>
      <c r="F105" s="8">
        <v>0</v>
      </c>
      <c r="G105" s="9" t="s">
        <v>52</v>
      </c>
      <c r="H105" s="8">
        <v>0</v>
      </c>
      <c r="I105" s="33">
        <v>0</v>
      </c>
      <c r="J105" s="36"/>
      <c r="K105" s="34"/>
      <c r="L105" s="9" t="s">
        <v>52</v>
      </c>
      <c r="M105" s="8">
        <v>0</v>
      </c>
      <c r="N105" s="8">
        <v>0</v>
      </c>
      <c r="O105" s="35" t="s">
        <v>52</v>
      </c>
      <c r="P105" s="36"/>
      <c r="Q105" s="36"/>
      <c r="R105" s="36"/>
      <c r="S105" s="34"/>
      <c r="T105" s="33">
        <v>0</v>
      </c>
      <c r="U105" s="34"/>
      <c r="V105">
        <f t="shared" si="2"/>
        <v>0</v>
      </c>
    </row>
    <row r="106" spans="1:22" ht="30" customHeight="1">
      <c r="A106" s="57" t="s">
        <v>505</v>
      </c>
      <c r="B106" s="34"/>
      <c r="C106" s="68" t="s">
        <v>506</v>
      </c>
      <c r="D106" s="34"/>
      <c r="E106" s="15" t="s">
        <v>505</v>
      </c>
      <c r="F106" s="8">
        <v>0</v>
      </c>
      <c r="G106" s="9" t="s">
        <v>52</v>
      </c>
      <c r="H106" s="8">
        <v>0</v>
      </c>
      <c r="I106" s="33">
        <v>0</v>
      </c>
      <c r="J106" s="36"/>
      <c r="K106" s="34"/>
      <c r="L106" s="9" t="s">
        <v>52</v>
      </c>
      <c r="M106" s="8">
        <v>0</v>
      </c>
      <c r="N106" s="8">
        <v>0</v>
      </c>
      <c r="O106" s="35" t="s">
        <v>52</v>
      </c>
      <c r="P106" s="36"/>
      <c r="Q106" s="36"/>
      <c r="R106" s="36"/>
      <c r="S106" s="34"/>
      <c r="T106" s="33">
        <v>0</v>
      </c>
      <c r="U106" s="34"/>
      <c r="V106">
        <f t="shared" si="2"/>
        <v>0</v>
      </c>
    </row>
    <row r="107" spans="1:22" ht="30" customHeight="1">
      <c r="A107" s="57" t="s">
        <v>507</v>
      </c>
      <c r="B107" s="34"/>
      <c r="C107" s="69" t="s">
        <v>645</v>
      </c>
      <c r="D107" s="34"/>
      <c r="E107" s="15" t="s">
        <v>52</v>
      </c>
      <c r="F107" s="8">
        <v>0</v>
      </c>
      <c r="G107" s="9" t="s">
        <v>52</v>
      </c>
      <c r="H107" s="8">
        <v>0</v>
      </c>
      <c r="I107" s="33">
        <v>0</v>
      </c>
      <c r="J107" s="36"/>
      <c r="K107" s="34"/>
      <c r="L107" s="9" t="s">
        <v>52</v>
      </c>
      <c r="M107" s="8">
        <v>0</v>
      </c>
      <c r="N107" s="8">
        <v>0</v>
      </c>
      <c r="O107" s="35" t="s">
        <v>52</v>
      </c>
      <c r="P107" s="36"/>
      <c r="Q107" s="36"/>
      <c r="R107" s="36"/>
      <c r="S107" s="34"/>
      <c r="T107" s="33">
        <v>0</v>
      </c>
      <c r="U107" s="34"/>
      <c r="V107">
        <f t="shared" si="2"/>
        <v>0</v>
      </c>
    </row>
    <row r="108" spans="1:22" ht="30" customHeight="1">
      <c r="A108" s="57" t="s">
        <v>508</v>
      </c>
      <c r="B108" s="34"/>
      <c r="C108" s="68" t="s">
        <v>509</v>
      </c>
      <c r="D108" s="34"/>
      <c r="E108" s="15" t="s">
        <v>52</v>
      </c>
      <c r="F108" s="8">
        <v>-151743.3</v>
      </c>
      <c r="G108" s="9" t="s">
        <v>52</v>
      </c>
      <c r="H108" s="8">
        <v>-151743.3</v>
      </c>
      <c r="I108" s="33">
        <v>-151743.3</v>
      </c>
      <c r="J108" s="36"/>
      <c r="K108" s="34"/>
      <c r="L108" s="9" t="s">
        <v>52</v>
      </c>
      <c r="M108" s="8">
        <v>-151743.3</v>
      </c>
      <c r="N108" s="8">
        <v>-54972.562</v>
      </c>
      <c r="O108" s="35" t="s">
        <v>52</v>
      </c>
      <c r="P108" s="36"/>
      <c r="Q108" s="36"/>
      <c r="R108" s="36"/>
      <c r="S108" s="34"/>
      <c r="T108" s="33">
        <v>-54972.562</v>
      </c>
      <c r="U108" s="34"/>
      <c r="V108">
        <f t="shared" si="2"/>
        <v>-191.22487442429977</v>
      </c>
    </row>
    <row r="109" spans="1:22" ht="30" customHeight="1">
      <c r="A109" s="57" t="s">
        <v>510</v>
      </c>
      <c r="B109" s="34"/>
      <c r="C109" s="68" t="s">
        <v>511</v>
      </c>
      <c r="D109" s="34"/>
      <c r="E109" s="15" t="s">
        <v>52</v>
      </c>
      <c r="F109" s="8">
        <v>-10000</v>
      </c>
      <c r="G109" s="9" t="s">
        <v>52</v>
      </c>
      <c r="H109" s="8">
        <v>-10000</v>
      </c>
      <c r="I109" s="33">
        <v>-10000</v>
      </c>
      <c r="J109" s="36"/>
      <c r="K109" s="34"/>
      <c r="L109" s="9" t="s">
        <v>52</v>
      </c>
      <c r="M109" s="8">
        <v>-10000</v>
      </c>
      <c r="N109" s="8">
        <v>-3535.38</v>
      </c>
      <c r="O109" s="35" t="s">
        <v>52</v>
      </c>
      <c r="P109" s="36"/>
      <c r="Q109" s="36"/>
      <c r="R109" s="36"/>
      <c r="S109" s="34"/>
      <c r="T109" s="33">
        <v>-3535.38</v>
      </c>
      <c r="U109" s="34"/>
      <c r="V109">
        <f t="shared" si="2"/>
        <v>-12.298000528739792</v>
      </c>
    </row>
    <row r="110" spans="1:22" ht="30" customHeight="1">
      <c r="A110" s="57" t="s">
        <v>512</v>
      </c>
      <c r="B110" s="34"/>
      <c r="C110" s="68" t="s">
        <v>513</v>
      </c>
      <c r="D110" s="34"/>
      <c r="E110" s="15" t="s">
        <v>514</v>
      </c>
      <c r="F110" s="8">
        <v>0</v>
      </c>
      <c r="G110" s="9" t="s">
        <v>52</v>
      </c>
      <c r="H110" s="8">
        <v>0</v>
      </c>
      <c r="I110" s="33">
        <v>0</v>
      </c>
      <c r="J110" s="36"/>
      <c r="K110" s="34"/>
      <c r="L110" s="9" t="s">
        <v>52</v>
      </c>
      <c r="M110" s="8">
        <v>0</v>
      </c>
      <c r="N110" s="8">
        <v>0</v>
      </c>
      <c r="O110" s="35" t="s">
        <v>52</v>
      </c>
      <c r="P110" s="36"/>
      <c r="Q110" s="36"/>
      <c r="R110" s="36"/>
      <c r="S110" s="34"/>
      <c r="T110" s="33">
        <v>0</v>
      </c>
      <c r="U110" s="34"/>
      <c r="V110">
        <f t="shared" si="2"/>
        <v>0</v>
      </c>
    </row>
    <row r="111" spans="1:22" ht="30" customHeight="1">
      <c r="A111" s="57" t="s">
        <v>515</v>
      </c>
      <c r="B111" s="34"/>
      <c r="C111" s="68" t="s">
        <v>516</v>
      </c>
      <c r="D111" s="34"/>
      <c r="E111" s="15" t="s">
        <v>517</v>
      </c>
      <c r="F111" s="8">
        <v>0</v>
      </c>
      <c r="G111" s="9" t="s">
        <v>52</v>
      </c>
      <c r="H111" s="8">
        <v>0</v>
      </c>
      <c r="I111" s="33">
        <v>0</v>
      </c>
      <c r="J111" s="36"/>
      <c r="K111" s="34"/>
      <c r="L111" s="9" t="s">
        <v>52</v>
      </c>
      <c r="M111" s="8">
        <v>0</v>
      </c>
      <c r="N111" s="8">
        <v>0</v>
      </c>
      <c r="O111" s="35" t="s">
        <v>52</v>
      </c>
      <c r="P111" s="36"/>
      <c r="Q111" s="36"/>
      <c r="R111" s="36"/>
      <c r="S111" s="34"/>
      <c r="T111" s="33">
        <v>0</v>
      </c>
      <c r="U111" s="34"/>
      <c r="V111">
        <f t="shared" si="2"/>
        <v>0</v>
      </c>
    </row>
    <row r="112" spans="1:22" ht="30" customHeight="1">
      <c r="A112" s="57" t="s">
        <v>518</v>
      </c>
      <c r="B112" s="34"/>
      <c r="C112" s="68" t="s">
        <v>519</v>
      </c>
      <c r="D112" s="34"/>
      <c r="E112" s="15" t="s">
        <v>520</v>
      </c>
      <c r="F112" s="8">
        <v>-10000</v>
      </c>
      <c r="G112" s="9" t="s">
        <v>52</v>
      </c>
      <c r="H112" s="8">
        <v>-10000</v>
      </c>
      <c r="I112" s="33">
        <v>-10000</v>
      </c>
      <c r="J112" s="36"/>
      <c r="K112" s="34"/>
      <c r="L112" s="9" t="s">
        <v>52</v>
      </c>
      <c r="M112" s="8">
        <v>-10000</v>
      </c>
      <c r="N112" s="8">
        <v>-3535.38</v>
      </c>
      <c r="O112" s="35" t="s">
        <v>52</v>
      </c>
      <c r="P112" s="36"/>
      <c r="Q112" s="36"/>
      <c r="R112" s="36"/>
      <c r="S112" s="34"/>
      <c r="T112" s="33">
        <v>-3535.38</v>
      </c>
      <c r="U112" s="34"/>
      <c r="V112">
        <f t="shared" si="2"/>
        <v>-12.298000528739792</v>
      </c>
    </row>
    <row r="113" spans="1:22" ht="30" customHeight="1">
      <c r="A113" s="57" t="s">
        <v>521</v>
      </c>
      <c r="B113" s="34"/>
      <c r="C113" s="68" t="s">
        <v>522</v>
      </c>
      <c r="D113" s="34"/>
      <c r="E113" s="15" t="s">
        <v>52</v>
      </c>
      <c r="F113" s="8">
        <v>-141743.3</v>
      </c>
      <c r="G113" s="9" t="s">
        <v>52</v>
      </c>
      <c r="H113" s="8">
        <v>-141743.3</v>
      </c>
      <c r="I113" s="33">
        <v>-141743.3</v>
      </c>
      <c r="J113" s="36"/>
      <c r="K113" s="34"/>
      <c r="L113" s="9" t="s">
        <v>52</v>
      </c>
      <c r="M113" s="8">
        <v>-141743.3</v>
      </c>
      <c r="N113" s="8">
        <v>-51437.182</v>
      </c>
      <c r="O113" s="35" t="s">
        <v>52</v>
      </c>
      <c r="P113" s="36"/>
      <c r="Q113" s="36"/>
      <c r="R113" s="36"/>
      <c r="S113" s="34"/>
      <c r="T113" s="33">
        <v>-51437.182</v>
      </c>
      <c r="U113" s="34"/>
      <c r="V113">
        <f t="shared" si="2"/>
        <v>-178.92687389556</v>
      </c>
    </row>
    <row r="114" spans="1:22" ht="30" customHeight="1">
      <c r="A114" s="57" t="s">
        <v>523</v>
      </c>
      <c r="B114" s="34"/>
      <c r="C114" s="68" t="s">
        <v>524</v>
      </c>
      <c r="D114" s="34"/>
      <c r="E114" s="15" t="s">
        <v>525</v>
      </c>
      <c r="F114" s="8">
        <v>-141743.3</v>
      </c>
      <c r="G114" s="9" t="s">
        <v>52</v>
      </c>
      <c r="H114" s="8">
        <v>-141743.3</v>
      </c>
      <c r="I114" s="33">
        <v>-141743.3</v>
      </c>
      <c r="J114" s="36"/>
      <c r="K114" s="34"/>
      <c r="L114" s="9" t="s">
        <v>52</v>
      </c>
      <c r="M114" s="8">
        <v>-141743.3</v>
      </c>
      <c r="N114" s="8">
        <v>-51437.182</v>
      </c>
      <c r="O114" s="35" t="s">
        <v>52</v>
      </c>
      <c r="P114" s="36"/>
      <c r="Q114" s="36"/>
      <c r="R114" s="36"/>
      <c r="S114" s="34"/>
      <c r="T114" s="33">
        <v>-51437.182</v>
      </c>
      <c r="U114" s="34"/>
      <c r="V114">
        <f t="shared" si="2"/>
        <v>-178.92687389556</v>
      </c>
    </row>
  </sheetData>
  <sheetProtection/>
  <mergeCells count="539">
    <mergeCell ref="Q5:U5"/>
    <mergeCell ref="A7:B7"/>
    <mergeCell ref="C7:D7"/>
    <mergeCell ref="F7:H7"/>
    <mergeCell ref="I7:M7"/>
    <mergeCell ref="N7:U7"/>
    <mergeCell ref="A8:B9"/>
    <mergeCell ref="C8:D9"/>
    <mergeCell ref="E8:E9"/>
    <mergeCell ref="F8:F9"/>
    <mergeCell ref="G8:H8"/>
    <mergeCell ref="I8:K9"/>
    <mergeCell ref="L8:M8"/>
    <mergeCell ref="N8:N9"/>
    <mergeCell ref="O8:U8"/>
    <mergeCell ref="O9:S9"/>
    <mergeCell ref="T9:U9"/>
    <mergeCell ref="A11:B11"/>
    <mergeCell ref="C11:D11"/>
    <mergeCell ref="I11:K11"/>
    <mergeCell ref="O11:S11"/>
    <mergeCell ref="T11:U11"/>
    <mergeCell ref="A12:B12"/>
    <mergeCell ref="C12:D12"/>
    <mergeCell ref="I12:K12"/>
    <mergeCell ref="O12:S12"/>
    <mergeCell ref="T12:U12"/>
    <mergeCell ref="A13:B13"/>
    <mergeCell ref="C13:D13"/>
    <mergeCell ref="I13:K13"/>
    <mergeCell ref="O13:S13"/>
    <mergeCell ref="T13:U13"/>
    <mergeCell ref="A14:B14"/>
    <mergeCell ref="C14:D14"/>
    <mergeCell ref="I14:K14"/>
    <mergeCell ref="O14:S14"/>
    <mergeCell ref="T14:U14"/>
    <mergeCell ref="A15:B15"/>
    <mergeCell ref="C15:D15"/>
    <mergeCell ref="I15:K15"/>
    <mergeCell ref="O15:S15"/>
    <mergeCell ref="T15:U15"/>
    <mergeCell ref="A16:B16"/>
    <mergeCell ref="C16:D16"/>
    <mergeCell ref="I16:K16"/>
    <mergeCell ref="O16:S16"/>
    <mergeCell ref="T16:U16"/>
    <mergeCell ref="A17:B17"/>
    <mergeCell ref="C17:D17"/>
    <mergeCell ref="I17:K17"/>
    <mergeCell ref="O17:S17"/>
    <mergeCell ref="T17:U17"/>
    <mergeCell ref="A19:B19"/>
    <mergeCell ref="C19:D19"/>
    <mergeCell ref="I19:K19"/>
    <mergeCell ref="O19:S19"/>
    <mergeCell ref="T19:U19"/>
    <mergeCell ref="A18:B18"/>
    <mergeCell ref="C18:D18"/>
    <mergeCell ref="I18:K18"/>
    <mergeCell ref="O18:S18"/>
    <mergeCell ref="T18:U18"/>
    <mergeCell ref="A20:B20"/>
    <mergeCell ref="C20:D20"/>
    <mergeCell ref="I20:K20"/>
    <mergeCell ref="O20:S20"/>
    <mergeCell ref="T20:U20"/>
    <mergeCell ref="A21:B21"/>
    <mergeCell ref="C21:D21"/>
    <mergeCell ref="I21:K21"/>
    <mergeCell ref="O21:S21"/>
    <mergeCell ref="T21:U21"/>
    <mergeCell ref="A22:B22"/>
    <mergeCell ref="C22:D22"/>
    <mergeCell ref="I22:K22"/>
    <mergeCell ref="O22:S22"/>
    <mergeCell ref="T22:U22"/>
    <mergeCell ref="A23:B23"/>
    <mergeCell ref="C23:D23"/>
    <mergeCell ref="I23:K23"/>
    <mergeCell ref="O23:S23"/>
    <mergeCell ref="T23:U23"/>
    <mergeCell ref="A24:B24"/>
    <mergeCell ref="C24:D24"/>
    <mergeCell ref="I24:K24"/>
    <mergeCell ref="O24:S24"/>
    <mergeCell ref="T24:U24"/>
    <mergeCell ref="A25:B25"/>
    <mergeCell ref="C25:D25"/>
    <mergeCell ref="I25:K25"/>
    <mergeCell ref="O25:S25"/>
    <mergeCell ref="T25:U25"/>
    <mergeCell ref="A26:B26"/>
    <mergeCell ref="C26:D26"/>
    <mergeCell ref="I26:K26"/>
    <mergeCell ref="O26:S26"/>
    <mergeCell ref="T26:U26"/>
    <mergeCell ref="A27:B27"/>
    <mergeCell ref="C27:D27"/>
    <mergeCell ref="I27:K27"/>
    <mergeCell ref="O27:S27"/>
    <mergeCell ref="T27:U27"/>
    <mergeCell ref="A28:B28"/>
    <mergeCell ref="C28:D28"/>
    <mergeCell ref="I28:K28"/>
    <mergeCell ref="O28:S28"/>
    <mergeCell ref="T28:U28"/>
    <mergeCell ref="A29:B29"/>
    <mergeCell ref="C29:D29"/>
    <mergeCell ref="I29:K29"/>
    <mergeCell ref="O29:S29"/>
    <mergeCell ref="T29:U29"/>
    <mergeCell ref="A31:B31"/>
    <mergeCell ref="C31:D31"/>
    <mergeCell ref="I31:K31"/>
    <mergeCell ref="O31:S31"/>
    <mergeCell ref="T31:U31"/>
    <mergeCell ref="A30:B30"/>
    <mergeCell ref="C30:D30"/>
    <mergeCell ref="I30:K30"/>
    <mergeCell ref="O30:S30"/>
    <mergeCell ref="T30:U30"/>
    <mergeCell ref="A32:B32"/>
    <mergeCell ref="C32:D32"/>
    <mergeCell ref="I32:K32"/>
    <mergeCell ref="O32:S32"/>
    <mergeCell ref="T32:U32"/>
    <mergeCell ref="A33:B33"/>
    <mergeCell ref="C33:D33"/>
    <mergeCell ref="I33:K33"/>
    <mergeCell ref="O33:S33"/>
    <mergeCell ref="T33:U33"/>
    <mergeCell ref="A34:B34"/>
    <mergeCell ref="C34:D34"/>
    <mergeCell ref="I34:K34"/>
    <mergeCell ref="O34:S34"/>
    <mergeCell ref="T34:U34"/>
    <mergeCell ref="A35:B35"/>
    <mergeCell ref="C35:D35"/>
    <mergeCell ref="I35:K35"/>
    <mergeCell ref="O35:S35"/>
    <mergeCell ref="T35:U35"/>
    <mergeCell ref="A36:B36"/>
    <mergeCell ref="C36:D36"/>
    <mergeCell ref="I36:K36"/>
    <mergeCell ref="O36:S36"/>
    <mergeCell ref="T36:U36"/>
    <mergeCell ref="A37:B37"/>
    <mergeCell ref="C37:D37"/>
    <mergeCell ref="I37:K37"/>
    <mergeCell ref="O37:S37"/>
    <mergeCell ref="T37:U37"/>
    <mergeCell ref="A38:B38"/>
    <mergeCell ref="C38:D38"/>
    <mergeCell ref="I38:K38"/>
    <mergeCell ref="O38:S38"/>
    <mergeCell ref="T38:U38"/>
    <mergeCell ref="A39:B39"/>
    <mergeCell ref="C39:D39"/>
    <mergeCell ref="I39:K39"/>
    <mergeCell ref="O39:S39"/>
    <mergeCell ref="T39:U39"/>
    <mergeCell ref="A40:B40"/>
    <mergeCell ref="C40:D40"/>
    <mergeCell ref="I40:K40"/>
    <mergeCell ref="O40:S40"/>
    <mergeCell ref="T40:U40"/>
    <mergeCell ref="A41:B41"/>
    <mergeCell ref="C41:D41"/>
    <mergeCell ref="I41:K41"/>
    <mergeCell ref="O41:S41"/>
    <mergeCell ref="T41:U41"/>
    <mergeCell ref="A42:B42"/>
    <mergeCell ref="C42:D42"/>
    <mergeCell ref="I42:K42"/>
    <mergeCell ref="O42:S42"/>
    <mergeCell ref="T42:U42"/>
    <mergeCell ref="A43:B43"/>
    <mergeCell ref="C43:D43"/>
    <mergeCell ref="I43:K43"/>
    <mergeCell ref="O43:S43"/>
    <mergeCell ref="T43:U43"/>
    <mergeCell ref="A44:B44"/>
    <mergeCell ref="C44:D44"/>
    <mergeCell ref="I44:K44"/>
    <mergeCell ref="O44:S44"/>
    <mergeCell ref="T44:U44"/>
    <mergeCell ref="A45:B45"/>
    <mergeCell ref="C45:D45"/>
    <mergeCell ref="I45:K45"/>
    <mergeCell ref="O45:S45"/>
    <mergeCell ref="T45:U45"/>
    <mergeCell ref="A46:B46"/>
    <mergeCell ref="C46:D46"/>
    <mergeCell ref="I46:K46"/>
    <mergeCell ref="O46:S46"/>
    <mergeCell ref="T46:U46"/>
    <mergeCell ref="A47:B47"/>
    <mergeCell ref="C47:D47"/>
    <mergeCell ref="I47:K47"/>
    <mergeCell ref="O47:S47"/>
    <mergeCell ref="T47:U47"/>
    <mergeCell ref="A49:B49"/>
    <mergeCell ref="C49:D49"/>
    <mergeCell ref="I49:K49"/>
    <mergeCell ref="O49:S49"/>
    <mergeCell ref="T49:U49"/>
    <mergeCell ref="A48:B48"/>
    <mergeCell ref="C48:D48"/>
    <mergeCell ref="I48:K48"/>
    <mergeCell ref="O48:S48"/>
    <mergeCell ref="T48:U48"/>
    <mergeCell ref="A50:B50"/>
    <mergeCell ref="C50:D50"/>
    <mergeCell ref="I50:K50"/>
    <mergeCell ref="O50:S50"/>
    <mergeCell ref="T50:U50"/>
    <mergeCell ref="A51:B51"/>
    <mergeCell ref="C51:D51"/>
    <mergeCell ref="I51:K51"/>
    <mergeCell ref="O51:S51"/>
    <mergeCell ref="T51:U51"/>
    <mergeCell ref="A52:B52"/>
    <mergeCell ref="C52:D52"/>
    <mergeCell ref="I52:K52"/>
    <mergeCell ref="O52:S52"/>
    <mergeCell ref="T52:U52"/>
    <mergeCell ref="A53:B53"/>
    <mergeCell ref="C53:D53"/>
    <mergeCell ref="I53:K53"/>
    <mergeCell ref="O53:S53"/>
    <mergeCell ref="T53:U53"/>
    <mergeCell ref="A55:B55"/>
    <mergeCell ref="C55:D55"/>
    <mergeCell ref="I55:K55"/>
    <mergeCell ref="O55:S55"/>
    <mergeCell ref="T55:U55"/>
    <mergeCell ref="A54:B54"/>
    <mergeCell ref="C54:D54"/>
    <mergeCell ref="I54:K54"/>
    <mergeCell ref="O54:S54"/>
    <mergeCell ref="T54:U54"/>
    <mergeCell ref="A57:B57"/>
    <mergeCell ref="C57:D57"/>
    <mergeCell ref="I57:K57"/>
    <mergeCell ref="O57:S57"/>
    <mergeCell ref="T57:U57"/>
    <mergeCell ref="A56:B56"/>
    <mergeCell ref="C56:D56"/>
    <mergeCell ref="I56:K56"/>
    <mergeCell ref="O56:S56"/>
    <mergeCell ref="T56:U56"/>
    <mergeCell ref="A58:B58"/>
    <mergeCell ref="C58:D58"/>
    <mergeCell ref="I58:K58"/>
    <mergeCell ref="O58:S58"/>
    <mergeCell ref="T58:U58"/>
    <mergeCell ref="A59:B59"/>
    <mergeCell ref="C59:D59"/>
    <mergeCell ref="I59:K59"/>
    <mergeCell ref="O59:S59"/>
    <mergeCell ref="T59:U59"/>
    <mergeCell ref="A60:B60"/>
    <mergeCell ref="C60:D60"/>
    <mergeCell ref="I60:K60"/>
    <mergeCell ref="O60:S60"/>
    <mergeCell ref="T60:U60"/>
    <mergeCell ref="A61:B61"/>
    <mergeCell ref="C61:D61"/>
    <mergeCell ref="I61:K61"/>
    <mergeCell ref="O61:S61"/>
    <mergeCell ref="T61:U61"/>
    <mergeCell ref="A62:B62"/>
    <mergeCell ref="C62:D62"/>
    <mergeCell ref="I62:K62"/>
    <mergeCell ref="O62:S62"/>
    <mergeCell ref="T62:U62"/>
    <mergeCell ref="A63:B63"/>
    <mergeCell ref="C63:D63"/>
    <mergeCell ref="I63:K63"/>
    <mergeCell ref="O63:S63"/>
    <mergeCell ref="T63:U63"/>
    <mergeCell ref="A64:B64"/>
    <mergeCell ref="C64:D64"/>
    <mergeCell ref="I64:K64"/>
    <mergeCell ref="O64:S64"/>
    <mergeCell ref="T64:U64"/>
    <mergeCell ref="A65:B65"/>
    <mergeCell ref="C65:D65"/>
    <mergeCell ref="I65:K65"/>
    <mergeCell ref="O65:S65"/>
    <mergeCell ref="T65:U65"/>
    <mergeCell ref="A66:B66"/>
    <mergeCell ref="C66:D66"/>
    <mergeCell ref="I66:K66"/>
    <mergeCell ref="O66:S66"/>
    <mergeCell ref="T66:U66"/>
    <mergeCell ref="A67:B67"/>
    <mergeCell ref="C67:D67"/>
    <mergeCell ref="I67:K67"/>
    <mergeCell ref="O67:S67"/>
    <mergeCell ref="T67:U67"/>
    <mergeCell ref="A68:B68"/>
    <mergeCell ref="C68:D68"/>
    <mergeCell ref="I68:K68"/>
    <mergeCell ref="O68:S68"/>
    <mergeCell ref="T68:U68"/>
    <mergeCell ref="A69:B69"/>
    <mergeCell ref="C69:D69"/>
    <mergeCell ref="I69:K69"/>
    <mergeCell ref="O69:S69"/>
    <mergeCell ref="T69:U69"/>
    <mergeCell ref="A70:B70"/>
    <mergeCell ref="C70:D70"/>
    <mergeCell ref="I70:K70"/>
    <mergeCell ref="O70:S70"/>
    <mergeCell ref="T70:U70"/>
    <mergeCell ref="A71:B71"/>
    <mergeCell ref="C71:D71"/>
    <mergeCell ref="I71:K71"/>
    <mergeCell ref="O71:S71"/>
    <mergeCell ref="T71:U71"/>
    <mergeCell ref="A72:B72"/>
    <mergeCell ref="C72:D72"/>
    <mergeCell ref="I72:K72"/>
    <mergeCell ref="O72:S72"/>
    <mergeCell ref="T72:U72"/>
    <mergeCell ref="A73:B73"/>
    <mergeCell ref="C73:D73"/>
    <mergeCell ref="I73:K73"/>
    <mergeCell ref="O73:S73"/>
    <mergeCell ref="T73:U73"/>
    <mergeCell ref="A76:B76"/>
    <mergeCell ref="C76:D76"/>
    <mergeCell ref="I76:K76"/>
    <mergeCell ref="O76:S76"/>
    <mergeCell ref="T76:U76"/>
    <mergeCell ref="A74:B74"/>
    <mergeCell ref="C74:D74"/>
    <mergeCell ref="I74:K74"/>
    <mergeCell ref="O74:S74"/>
    <mergeCell ref="T74:U74"/>
    <mergeCell ref="A78:B78"/>
    <mergeCell ref="C78:D78"/>
    <mergeCell ref="I78:K78"/>
    <mergeCell ref="O78:S78"/>
    <mergeCell ref="T78:U78"/>
    <mergeCell ref="A75:B75"/>
    <mergeCell ref="C75:D75"/>
    <mergeCell ref="I75:K75"/>
    <mergeCell ref="O75:S75"/>
    <mergeCell ref="T75:U75"/>
    <mergeCell ref="A80:B80"/>
    <mergeCell ref="C80:D80"/>
    <mergeCell ref="I80:K80"/>
    <mergeCell ref="O80:S80"/>
    <mergeCell ref="T80:U80"/>
    <mergeCell ref="A77:B77"/>
    <mergeCell ref="C77:D77"/>
    <mergeCell ref="I77:K77"/>
    <mergeCell ref="O77:S77"/>
    <mergeCell ref="T77:U77"/>
    <mergeCell ref="A82:B82"/>
    <mergeCell ref="C82:D82"/>
    <mergeCell ref="I82:K82"/>
    <mergeCell ref="O82:S82"/>
    <mergeCell ref="T82:U82"/>
    <mergeCell ref="A79:B79"/>
    <mergeCell ref="C79:D79"/>
    <mergeCell ref="I79:K79"/>
    <mergeCell ref="O79:S79"/>
    <mergeCell ref="T79:U79"/>
    <mergeCell ref="A83:B83"/>
    <mergeCell ref="C83:D83"/>
    <mergeCell ref="I83:K83"/>
    <mergeCell ref="O83:S83"/>
    <mergeCell ref="T83:U83"/>
    <mergeCell ref="A81:B81"/>
    <mergeCell ref="C81:D81"/>
    <mergeCell ref="I81:K81"/>
    <mergeCell ref="O81:S81"/>
    <mergeCell ref="T81:U81"/>
    <mergeCell ref="A84:B84"/>
    <mergeCell ref="C84:D84"/>
    <mergeCell ref="I84:K84"/>
    <mergeCell ref="O84:S84"/>
    <mergeCell ref="T84:U84"/>
    <mergeCell ref="A85:B85"/>
    <mergeCell ref="C85:D85"/>
    <mergeCell ref="I85:K85"/>
    <mergeCell ref="O85:S85"/>
    <mergeCell ref="T85:U85"/>
    <mergeCell ref="A86:B86"/>
    <mergeCell ref="C86:D86"/>
    <mergeCell ref="I86:K86"/>
    <mergeCell ref="O86:S86"/>
    <mergeCell ref="T86:U86"/>
    <mergeCell ref="A87:B87"/>
    <mergeCell ref="C87:D87"/>
    <mergeCell ref="I87:K87"/>
    <mergeCell ref="O87:S87"/>
    <mergeCell ref="T87:U87"/>
    <mergeCell ref="A88:B88"/>
    <mergeCell ref="C88:D88"/>
    <mergeCell ref="I88:K88"/>
    <mergeCell ref="O88:S88"/>
    <mergeCell ref="T88:U88"/>
    <mergeCell ref="A89:B89"/>
    <mergeCell ref="C89:D89"/>
    <mergeCell ref="I89:K89"/>
    <mergeCell ref="O89:S89"/>
    <mergeCell ref="T89:U89"/>
    <mergeCell ref="A90:B90"/>
    <mergeCell ref="C90:D90"/>
    <mergeCell ref="I90:K90"/>
    <mergeCell ref="O90:S90"/>
    <mergeCell ref="T90:U90"/>
    <mergeCell ref="A91:B91"/>
    <mergeCell ref="C91:D91"/>
    <mergeCell ref="I91:K91"/>
    <mergeCell ref="O91:S91"/>
    <mergeCell ref="T91:U91"/>
    <mergeCell ref="A92:B92"/>
    <mergeCell ref="C92:D92"/>
    <mergeCell ref="I92:K92"/>
    <mergeCell ref="O92:S92"/>
    <mergeCell ref="T92:U92"/>
    <mergeCell ref="A93:B93"/>
    <mergeCell ref="C93:D93"/>
    <mergeCell ref="I93:K93"/>
    <mergeCell ref="O93:S93"/>
    <mergeCell ref="T93:U93"/>
    <mergeCell ref="A94:B94"/>
    <mergeCell ref="C94:D94"/>
    <mergeCell ref="I94:K94"/>
    <mergeCell ref="O94:S94"/>
    <mergeCell ref="T94:U94"/>
    <mergeCell ref="A95:B95"/>
    <mergeCell ref="C95:D95"/>
    <mergeCell ref="I95:K95"/>
    <mergeCell ref="O95:S95"/>
    <mergeCell ref="T95:U95"/>
    <mergeCell ref="A96:B96"/>
    <mergeCell ref="C96:D96"/>
    <mergeCell ref="I96:K96"/>
    <mergeCell ref="O96:S96"/>
    <mergeCell ref="T96:U96"/>
    <mergeCell ref="A97:B97"/>
    <mergeCell ref="C97:D97"/>
    <mergeCell ref="I97:K97"/>
    <mergeCell ref="O97:S97"/>
    <mergeCell ref="T97:U97"/>
    <mergeCell ref="A98:B98"/>
    <mergeCell ref="C98:D98"/>
    <mergeCell ref="I98:K98"/>
    <mergeCell ref="O98:S98"/>
    <mergeCell ref="T98:U98"/>
    <mergeCell ref="A99:B99"/>
    <mergeCell ref="C99:D99"/>
    <mergeCell ref="I99:K99"/>
    <mergeCell ref="O99:S99"/>
    <mergeCell ref="T99:U99"/>
    <mergeCell ref="A100:B100"/>
    <mergeCell ref="C100:D100"/>
    <mergeCell ref="I100:K100"/>
    <mergeCell ref="O100:S100"/>
    <mergeCell ref="T100:U100"/>
    <mergeCell ref="A101:B101"/>
    <mergeCell ref="C101:D101"/>
    <mergeCell ref="I101:K101"/>
    <mergeCell ref="O101:S101"/>
    <mergeCell ref="T101:U101"/>
    <mergeCell ref="A102:B102"/>
    <mergeCell ref="C102:D102"/>
    <mergeCell ref="I102:K102"/>
    <mergeCell ref="O102:S102"/>
    <mergeCell ref="T102:U102"/>
    <mergeCell ref="A103:B103"/>
    <mergeCell ref="C103:D103"/>
    <mergeCell ref="I103:K103"/>
    <mergeCell ref="O103:S103"/>
    <mergeCell ref="T103:U103"/>
    <mergeCell ref="A105:B105"/>
    <mergeCell ref="C105:D105"/>
    <mergeCell ref="I105:K105"/>
    <mergeCell ref="O105:S105"/>
    <mergeCell ref="T105:U105"/>
    <mergeCell ref="A104:B104"/>
    <mergeCell ref="C104:D104"/>
    <mergeCell ref="I104:K104"/>
    <mergeCell ref="O104:S104"/>
    <mergeCell ref="T104:U104"/>
    <mergeCell ref="A106:B106"/>
    <mergeCell ref="C106:D106"/>
    <mergeCell ref="I106:K106"/>
    <mergeCell ref="O106:S106"/>
    <mergeCell ref="T106:U106"/>
    <mergeCell ref="A107:B107"/>
    <mergeCell ref="C107:D107"/>
    <mergeCell ref="I107:K107"/>
    <mergeCell ref="O107:S107"/>
    <mergeCell ref="T107:U107"/>
    <mergeCell ref="A108:B108"/>
    <mergeCell ref="C108:D108"/>
    <mergeCell ref="I108:K108"/>
    <mergeCell ref="O108:S108"/>
    <mergeCell ref="T108:U108"/>
    <mergeCell ref="A109:B109"/>
    <mergeCell ref="C109:D109"/>
    <mergeCell ref="I109:K109"/>
    <mergeCell ref="O109:S109"/>
    <mergeCell ref="T109:U109"/>
    <mergeCell ref="A110:B110"/>
    <mergeCell ref="C110:D110"/>
    <mergeCell ref="I110:K110"/>
    <mergeCell ref="O110:S110"/>
    <mergeCell ref="T110:U110"/>
    <mergeCell ref="A111:B111"/>
    <mergeCell ref="C111:D111"/>
    <mergeCell ref="I111:K111"/>
    <mergeCell ref="O111:S111"/>
    <mergeCell ref="T111:U111"/>
    <mergeCell ref="O113:S113"/>
    <mergeCell ref="T113:U113"/>
    <mergeCell ref="A112:B112"/>
    <mergeCell ref="C112:D112"/>
    <mergeCell ref="I112:K112"/>
    <mergeCell ref="O112:S112"/>
    <mergeCell ref="T112:U112"/>
    <mergeCell ref="M1:T1"/>
    <mergeCell ref="A2:U3"/>
    <mergeCell ref="A114:B114"/>
    <mergeCell ref="C114:D114"/>
    <mergeCell ref="I114:K114"/>
    <mergeCell ref="O114:S114"/>
    <mergeCell ref="T114:U114"/>
    <mergeCell ref="A113:B113"/>
    <mergeCell ref="C113:D113"/>
    <mergeCell ref="I113:K113"/>
  </mergeCells>
  <printOptions/>
  <pageMargins left="0.1968503937007874" right="0" top="0.11811023622047245" bottom="0.11811023622047245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showGridLines="0" zoomScalePageLayoutView="0" workbookViewId="0" topLeftCell="A1">
      <selection activeCell="H25" sqref="H25"/>
    </sheetView>
  </sheetViews>
  <sheetFormatPr defaultColWidth="9.140625" defaultRowHeight="12.75"/>
  <cols>
    <col min="1" max="1" width="6.8515625" style="0" customWidth="1"/>
    <col min="2" max="2" width="33.57421875" style="0" customWidth="1"/>
    <col min="4" max="5" width="10.28125" style="0" customWidth="1"/>
    <col min="6" max="6" width="10.00390625" style="0" customWidth="1"/>
    <col min="7" max="7" width="0.13671875" style="0" customWidth="1"/>
    <col min="8" max="8" width="8.28125" style="0" customWidth="1"/>
    <col min="9" max="9" width="0" style="0" hidden="1" customWidth="1"/>
    <col min="10" max="10" width="1.8515625" style="0" customWidth="1"/>
    <col min="11" max="11" width="10.28125" style="0" customWidth="1"/>
    <col min="12" max="12" width="10.00390625" style="0" customWidth="1"/>
    <col min="13" max="13" width="0.13671875" style="0" customWidth="1"/>
    <col min="14" max="14" width="10.28125" style="0" customWidth="1"/>
    <col min="15" max="15" width="6.8515625" style="0" customWidth="1"/>
    <col min="16" max="17" width="1.7109375" style="0" customWidth="1"/>
    <col min="18" max="18" width="9.28125" style="0" customWidth="1"/>
    <col min="19" max="19" width="0.71875" style="0" customWidth="1"/>
    <col min="20" max="20" width="0" style="0" hidden="1" customWidth="1"/>
    <col min="21" max="21" width="0.13671875" style="0" customWidth="1"/>
  </cols>
  <sheetData>
    <row r="1" spans="14:18" ht="29.25" customHeight="1">
      <c r="N1" s="50" t="s">
        <v>661</v>
      </c>
      <c r="O1" s="50"/>
      <c r="P1" s="50"/>
      <c r="Q1" s="50"/>
      <c r="R1" s="50"/>
    </row>
    <row r="2" spans="2:16" ht="12.75">
      <c r="B2" s="51" t="s">
        <v>526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8" ht="1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  <c r="R3" s="22"/>
    </row>
    <row r="4" spans="2:16" ht="12.7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6:19" ht="18" customHeight="1">
      <c r="P5" s="80" t="s">
        <v>23</v>
      </c>
      <c r="Q5" s="22"/>
      <c r="R5" s="22"/>
      <c r="S5" s="22"/>
    </row>
    <row r="6" spans="1:21" ht="12.75">
      <c r="A6" s="3"/>
      <c r="B6" s="56"/>
      <c r="C6" s="34"/>
      <c r="D6" s="43" t="s">
        <v>24</v>
      </c>
      <c r="E6" s="36"/>
      <c r="F6" s="36"/>
      <c r="G6" s="34"/>
      <c r="H6" s="43" t="s">
        <v>25</v>
      </c>
      <c r="I6" s="36"/>
      <c r="J6" s="36"/>
      <c r="K6" s="36"/>
      <c r="L6" s="36"/>
      <c r="M6" s="34"/>
      <c r="N6" s="43" t="s">
        <v>26</v>
      </c>
      <c r="O6" s="36"/>
      <c r="P6" s="36"/>
      <c r="Q6" s="36"/>
      <c r="R6" s="36"/>
      <c r="S6" s="36"/>
      <c r="T6" s="36"/>
      <c r="U6" s="34"/>
    </row>
    <row r="7" spans="1:21" ht="12.75">
      <c r="A7" s="43" t="s">
        <v>27</v>
      </c>
      <c r="B7" s="43" t="s">
        <v>527</v>
      </c>
      <c r="C7" s="44"/>
      <c r="D7" s="43" t="s">
        <v>528</v>
      </c>
      <c r="E7" s="79" t="s">
        <v>31</v>
      </c>
      <c r="F7" s="49"/>
      <c r="G7" s="5"/>
      <c r="H7" s="43" t="s">
        <v>529</v>
      </c>
      <c r="I7" s="49"/>
      <c r="J7" s="44"/>
      <c r="K7" s="79" t="s">
        <v>31</v>
      </c>
      <c r="L7" s="49"/>
      <c r="M7" s="5"/>
      <c r="N7" s="43" t="s">
        <v>530</v>
      </c>
      <c r="O7" s="79" t="s">
        <v>31</v>
      </c>
      <c r="P7" s="49"/>
      <c r="Q7" s="49"/>
      <c r="R7" s="49"/>
      <c r="S7" s="49"/>
      <c r="T7" s="49"/>
      <c r="U7" s="5"/>
    </row>
    <row r="8" spans="1:21" ht="22.5">
      <c r="A8" s="47"/>
      <c r="B8" s="45"/>
      <c r="C8" s="46"/>
      <c r="D8" s="47"/>
      <c r="E8" s="4" t="s">
        <v>192</v>
      </c>
      <c r="F8" s="43" t="s">
        <v>193</v>
      </c>
      <c r="G8" s="34"/>
      <c r="H8" s="45"/>
      <c r="I8" s="24"/>
      <c r="J8" s="46"/>
      <c r="K8" s="4" t="s">
        <v>192</v>
      </c>
      <c r="L8" s="43" t="s">
        <v>193</v>
      </c>
      <c r="M8" s="34"/>
      <c r="N8" s="47"/>
      <c r="O8" s="43" t="s">
        <v>192</v>
      </c>
      <c r="P8" s="36"/>
      <c r="Q8" s="34"/>
      <c r="R8" s="43" t="s">
        <v>193</v>
      </c>
      <c r="S8" s="36"/>
      <c r="T8" s="36"/>
      <c r="U8" s="34"/>
    </row>
    <row r="9" spans="1:21" ht="12.75">
      <c r="A9" s="6" t="s">
        <v>36</v>
      </c>
      <c r="B9" s="42" t="s">
        <v>37</v>
      </c>
      <c r="C9" s="34"/>
      <c r="D9" s="6" t="s">
        <v>38</v>
      </c>
      <c r="E9" s="6" t="s">
        <v>39</v>
      </c>
      <c r="F9" s="42" t="s">
        <v>40</v>
      </c>
      <c r="G9" s="34"/>
      <c r="H9" s="42" t="s">
        <v>41</v>
      </c>
      <c r="I9" s="36"/>
      <c r="J9" s="34"/>
      <c r="K9" s="6" t="s">
        <v>42</v>
      </c>
      <c r="L9" s="42" t="s">
        <v>43</v>
      </c>
      <c r="M9" s="34"/>
      <c r="N9" s="6" t="s">
        <v>44</v>
      </c>
      <c r="O9" s="42" t="s">
        <v>45</v>
      </c>
      <c r="P9" s="36"/>
      <c r="Q9" s="34"/>
      <c r="R9" s="42" t="s">
        <v>46</v>
      </c>
      <c r="S9" s="36"/>
      <c r="T9" s="36"/>
      <c r="U9" s="34"/>
    </row>
    <row r="10" spans="1:21" ht="15">
      <c r="A10" s="10" t="s">
        <v>531</v>
      </c>
      <c r="B10" s="68" t="s">
        <v>532</v>
      </c>
      <c r="C10" s="34"/>
      <c r="D10" s="8">
        <v>-100740.8</v>
      </c>
      <c r="E10" s="8">
        <v>2.3283064365387004E-10</v>
      </c>
      <c r="F10" s="33">
        <v>-100740.8</v>
      </c>
      <c r="G10" s="34"/>
      <c r="H10" s="33">
        <v>-100740.8</v>
      </c>
      <c r="I10" s="36"/>
      <c r="J10" s="34"/>
      <c r="K10" s="8">
        <v>2.3283064365387004E-10</v>
      </c>
      <c r="L10" s="33">
        <v>-100740.8</v>
      </c>
      <c r="M10" s="34"/>
      <c r="N10" s="8">
        <v>178899.994099997</v>
      </c>
      <c r="O10" s="33">
        <v>152675.010099997</v>
      </c>
      <c r="P10" s="36"/>
      <c r="Q10" s="34"/>
      <c r="R10" s="33">
        <v>26224.984</v>
      </c>
      <c r="S10" s="36"/>
      <c r="T10" s="36"/>
      <c r="U10" s="34"/>
    </row>
    <row r="11" ht="0.75" customHeight="1"/>
    <row r="12" spans="3:8" ht="3" customHeight="1">
      <c r="C12" s="21"/>
      <c r="D12" s="22"/>
      <c r="E12" s="22"/>
      <c r="F12" s="22"/>
      <c r="G12" s="22"/>
      <c r="H12" s="22"/>
    </row>
  </sheetData>
  <sheetProtection/>
  <mergeCells count="33">
    <mergeCell ref="B2:P4"/>
    <mergeCell ref="Q3:R3"/>
    <mergeCell ref="P5:S5"/>
    <mergeCell ref="B6:C6"/>
    <mergeCell ref="D6:G6"/>
    <mergeCell ref="H6:M6"/>
    <mergeCell ref="N6:U6"/>
    <mergeCell ref="F8:G8"/>
    <mergeCell ref="L8:M8"/>
    <mergeCell ref="O8:Q8"/>
    <mergeCell ref="R8:U8"/>
    <mergeCell ref="A7:A8"/>
    <mergeCell ref="B7:C8"/>
    <mergeCell ref="D7:D8"/>
    <mergeCell ref="E7:F7"/>
    <mergeCell ref="H7:J8"/>
    <mergeCell ref="K7:L7"/>
    <mergeCell ref="H9:J9"/>
    <mergeCell ref="L9:M9"/>
    <mergeCell ref="O9:Q9"/>
    <mergeCell ref="R9:U9"/>
    <mergeCell ref="N7:N8"/>
    <mergeCell ref="O7:T7"/>
    <mergeCell ref="N1:R1"/>
    <mergeCell ref="C12:H12"/>
    <mergeCell ref="B10:C10"/>
    <mergeCell ref="F10:G10"/>
    <mergeCell ref="H10:J10"/>
    <mergeCell ref="L10:M10"/>
    <mergeCell ref="O10:Q10"/>
    <mergeCell ref="R10:U10"/>
    <mergeCell ref="B9:C9"/>
    <mergeCell ref="F9:G9"/>
  </mergeCells>
  <printOptions/>
  <pageMargins left="0.1968503937007874" right="0" top="0.31496062992125984" bottom="0.31496062992125984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1">
      <selection activeCell="V12" sqref="V12"/>
    </sheetView>
  </sheetViews>
  <sheetFormatPr defaultColWidth="9.140625" defaultRowHeight="12.75"/>
  <cols>
    <col min="1" max="1" width="6.8515625" style="0" customWidth="1"/>
    <col min="2" max="2" width="38.00390625" style="0" customWidth="1"/>
    <col min="3" max="3" width="5.28125" style="0" customWidth="1"/>
    <col min="4" max="4" width="7.421875" style="0" customWidth="1"/>
    <col min="5" max="5" width="10.28125" style="0" customWidth="1"/>
    <col min="6" max="6" width="7.140625" style="0" customWidth="1"/>
    <col min="7" max="7" width="10.00390625" style="0" customWidth="1"/>
    <col min="8" max="8" width="0.13671875" style="0" customWidth="1"/>
    <col min="9" max="9" width="5.8515625" style="0" customWidth="1"/>
    <col min="10" max="10" width="0" style="0" hidden="1" customWidth="1"/>
    <col min="11" max="11" width="4.28125" style="0" customWidth="1"/>
    <col min="12" max="12" width="8.421875" style="0" customWidth="1"/>
    <col min="13" max="13" width="10.00390625" style="0" customWidth="1"/>
    <col min="14" max="14" width="0.13671875" style="0" customWidth="1"/>
    <col min="15" max="15" width="10.28125" style="0" customWidth="1"/>
    <col min="16" max="17" width="3.421875" style="0" customWidth="1"/>
    <col min="18" max="18" width="0.71875" style="0" customWidth="1"/>
    <col min="19" max="19" width="2.7109375" style="0" customWidth="1"/>
    <col min="20" max="20" width="10.00390625" style="0" customWidth="1"/>
    <col min="21" max="21" width="0.13671875" style="0" customWidth="1"/>
  </cols>
  <sheetData>
    <row r="1" spans="15:20" ht="17.25" customHeight="1">
      <c r="O1" s="50" t="s">
        <v>668</v>
      </c>
      <c r="P1" s="50"/>
      <c r="Q1" s="50"/>
      <c r="R1" s="50"/>
      <c r="S1" s="50"/>
      <c r="T1" s="50"/>
    </row>
    <row r="2" spans="2:17" ht="17.25" customHeight="1">
      <c r="B2" s="51" t="s">
        <v>533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21" ht="1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S3" s="53"/>
      <c r="T3" s="22"/>
      <c r="U3" s="22"/>
    </row>
    <row r="4" spans="2:17" ht="39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7:21" ht="18" customHeight="1">
      <c r="Q5" s="80" t="s">
        <v>534</v>
      </c>
      <c r="R5" s="22"/>
      <c r="S5" s="22"/>
      <c r="T5" s="22"/>
      <c r="U5" s="22"/>
    </row>
    <row r="6" spans="1:21" ht="12.75">
      <c r="A6" s="3"/>
      <c r="B6" s="43" t="s">
        <v>535</v>
      </c>
      <c r="C6" s="36"/>
      <c r="D6" s="34"/>
      <c r="E6" s="43" t="s">
        <v>24</v>
      </c>
      <c r="F6" s="36"/>
      <c r="G6" s="36"/>
      <c r="H6" s="34"/>
      <c r="I6" s="43" t="s">
        <v>25</v>
      </c>
      <c r="J6" s="36"/>
      <c r="K6" s="36"/>
      <c r="L6" s="36"/>
      <c r="M6" s="36"/>
      <c r="N6" s="34"/>
      <c r="O6" s="43" t="s">
        <v>26</v>
      </c>
      <c r="P6" s="36"/>
      <c r="Q6" s="36"/>
      <c r="R6" s="36"/>
      <c r="S6" s="36"/>
      <c r="T6" s="36"/>
      <c r="U6" s="34"/>
    </row>
    <row r="7" spans="1:21" ht="12.75">
      <c r="A7" s="43" t="s">
        <v>308</v>
      </c>
      <c r="B7" s="48" t="s">
        <v>536</v>
      </c>
      <c r="C7" s="44"/>
      <c r="D7" s="48" t="s">
        <v>310</v>
      </c>
      <c r="E7" s="43" t="s">
        <v>537</v>
      </c>
      <c r="F7" s="79" t="s">
        <v>31</v>
      </c>
      <c r="G7" s="49"/>
      <c r="H7" s="5"/>
      <c r="I7" s="43" t="s">
        <v>538</v>
      </c>
      <c r="J7" s="49"/>
      <c r="K7" s="44"/>
      <c r="L7" s="79" t="s">
        <v>31</v>
      </c>
      <c r="M7" s="49"/>
      <c r="N7" s="5"/>
      <c r="O7" s="43" t="s">
        <v>539</v>
      </c>
      <c r="P7" s="79" t="s">
        <v>31</v>
      </c>
      <c r="Q7" s="49"/>
      <c r="R7" s="49"/>
      <c r="S7" s="49"/>
      <c r="T7" s="49"/>
      <c r="U7" s="5"/>
    </row>
    <row r="8" spans="1:21" ht="22.5">
      <c r="A8" s="47"/>
      <c r="B8" s="64"/>
      <c r="C8" s="46"/>
      <c r="D8" s="62"/>
      <c r="E8" s="47"/>
      <c r="F8" s="4" t="s">
        <v>34</v>
      </c>
      <c r="G8" s="43" t="s">
        <v>35</v>
      </c>
      <c r="H8" s="34"/>
      <c r="I8" s="45"/>
      <c r="J8" s="24"/>
      <c r="K8" s="46"/>
      <c r="L8" s="4" t="s">
        <v>34</v>
      </c>
      <c r="M8" s="43" t="s">
        <v>35</v>
      </c>
      <c r="N8" s="34"/>
      <c r="O8" s="47"/>
      <c r="P8" s="43" t="s">
        <v>34</v>
      </c>
      <c r="Q8" s="36"/>
      <c r="R8" s="36"/>
      <c r="S8" s="34"/>
      <c r="T8" s="43" t="s">
        <v>35</v>
      </c>
      <c r="U8" s="34"/>
    </row>
    <row r="9" spans="1:21" ht="12.75">
      <c r="A9" s="6" t="s">
        <v>36</v>
      </c>
      <c r="B9" s="42" t="s">
        <v>37</v>
      </c>
      <c r="C9" s="34"/>
      <c r="D9" s="6" t="s">
        <v>38</v>
      </c>
      <c r="E9" s="6" t="s">
        <v>39</v>
      </c>
      <c r="F9" s="6" t="s">
        <v>40</v>
      </c>
      <c r="G9" s="42" t="s">
        <v>41</v>
      </c>
      <c r="H9" s="34"/>
      <c r="I9" s="42" t="s">
        <v>42</v>
      </c>
      <c r="J9" s="36"/>
      <c r="K9" s="34"/>
      <c r="L9" s="6" t="s">
        <v>43</v>
      </c>
      <c r="M9" s="42" t="s">
        <v>44</v>
      </c>
      <c r="N9" s="34"/>
      <c r="O9" s="6" t="s">
        <v>45</v>
      </c>
      <c r="P9" s="42" t="s">
        <v>46</v>
      </c>
      <c r="Q9" s="36"/>
      <c r="R9" s="36"/>
      <c r="S9" s="34"/>
      <c r="T9" s="42" t="s">
        <v>47</v>
      </c>
      <c r="U9" s="34"/>
    </row>
    <row r="10" spans="1:21" ht="30.75" customHeight="1">
      <c r="A10" s="7" t="s">
        <v>540</v>
      </c>
      <c r="B10" s="38" t="s">
        <v>541</v>
      </c>
      <c r="C10" s="34"/>
      <c r="D10" s="7"/>
      <c r="E10" s="16" t="s">
        <v>542</v>
      </c>
      <c r="F10" s="16" t="s">
        <v>543</v>
      </c>
      <c r="G10" s="81" t="s">
        <v>542</v>
      </c>
      <c r="H10" s="34"/>
      <c r="I10" s="81" t="s">
        <v>542</v>
      </c>
      <c r="J10" s="36"/>
      <c r="K10" s="34"/>
      <c r="L10" s="16" t="s">
        <v>543</v>
      </c>
      <c r="M10" s="81" t="s">
        <v>542</v>
      </c>
      <c r="N10" s="34"/>
      <c r="O10" s="19">
        <v>-178900</v>
      </c>
      <c r="P10" s="81">
        <v>-152675</v>
      </c>
      <c r="Q10" s="36"/>
      <c r="R10" s="36"/>
      <c r="S10" s="34"/>
      <c r="T10" s="81" t="s">
        <v>544</v>
      </c>
      <c r="U10" s="34"/>
    </row>
    <row r="11" spans="1:21" ht="26.25" customHeight="1">
      <c r="A11" s="7" t="s">
        <v>545</v>
      </c>
      <c r="B11" s="38" t="s">
        <v>662</v>
      </c>
      <c r="C11" s="34"/>
      <c r="D11" s="7"/>
      <c r="E11" s="16" t="s">
        <v>542</v>
      </c>
      <c r="F11" s="16" t="s">
        <v>543</v>
      </c>
      <c r="G11" s="81" t="s">
        <v>542</v>
      </c>
      <c r="H11" s="34"/>
      <c r="I11" s="81" t="s">
        <v>542</v>
      </c>
      <c r="J11" s="36"/>
      <c r="K11" s="34"/>
      <c r="L11" s="16" t="s">
        <v>543</v>
      </c>
      <c r="M11" s="81" t="s">
        <v>542</v>
      </c>
      <c r="N11" s="34"/>
      <c r="O11" s="19">
        <v>-178900</v>
      </c>
      <c r="P11" s="81">
        <v>-152675</v>
      </c>
      <c r="Q11" s="36"/>
      <c r="R11" s="36"/>
      <c r="S11" s="34"/>
      <c r="T11" s="81" t="s">
        <v>544</v>
      </c>
      <c r="U11" s="34"/>
    </row>
    <row r="12" spans="1:21" ht="26.25" customHeight="1">
      <c r="A12" s="7" t="s">
        <v>546</v>
      </c>
      <c r="B12" s="38" t="s">
        <v>663</v>
      </c>
      <c r="C12" s="34"/>
      <c r="D12" s="7"/>
      <c r="E12" s="16"/>
      <c r="F12" s="16"/>
      <c r="G12" s="81"/>
      <c r="H12" s="34"/>
      <c r="I12" s="81"/>
      <c r="J12" s="36"/>
      <c r="K12" s="34"/>
      <c r="L12" s="16"/>
      <c r="M12" s="81"/>
      <c r="N12" s="34"/>
      <c r="O12" s="16"/>
      <c r="P12" s="81"/>
      <c r="Q12" s="36"/>
      <c r="R12" s="36"/>
      <c r="S12" s="34"/>
      <c r="T12" s="81"/>
      <c r="U12" s="34"/>
    </row>
    <row r="13" spans="1:21" ht="26.25" customHeight="1">
      <c r="A13" s="7" t="s">
        <v>547</v>
      </c>
      <c r="B13" s="38" t="s">
        <v>664</v>
      </c>
      <c r="C13" s="34"/>
      <c r="D13" s="7"/>
      <c r="E13" s="16"/>
      <c r="F13" s="16"/>
      <c r="G13" s="81"/>
      <c r="H13" s="34"/>
      <c r="I13" s="81"/>
      <c r="J13" s="36"/>
      <c r="K13" s="34"/>
      <c r="L13" s="16"/>
      <c r="M13" s="81"/>
      <c r="N13" s="34"/>
      <c r="O13" s="16"/>
      <c r="P13" s="81"/>
      <c r="Q13" s="36"/>
      <c r="R13" s="36"/>
      <c r="S13" s="34"/>
      <c r="T13" s="81"/>
      <c r="U13" s="34"/>
    </row>
    <row r="14" spans="1:21" ht="34.5" customHeight="1">
      <c r="A14" s="7" t="s">
        <v>548</v>
      </c>
      <c r="B14" s="38" t="s">
        <v>665</v>
      </c>
      <c r="C14" s="34"/>
      <c r="D14" s="7"/>
      <c r="E14" s="16"/>
      <c r="F14" s="16" t="s">
        <v>52</v>
      </c>
      <c r="G14" s="81" t="s">
        <v>52</v>
      </c>
      <c r="H14" s="34"/>
      <c r="I14" s="81" t="s">
        <v>52</v>
      </c>
      <c r="J14" s="36"/>
      <c r="K14" s="34"/>
      <c r="L14" s="16" t="s">
        <v>52</v>
      </c>
      <c r="M14" s="81"/>
      <c r="N14" s="34"/>
      <c r="O14" s="16"/>
      <c r="P14" s="81" t="s">
        <v>52</v>
      </c>
      <c r="Q14" s="36"/>
      <c r="R14" s="36"/>
      <c r="S14" s="34"/>
      <c r="T14" s="81"/>
      <c r="U14" s="34"/>
    </row>
    <row r="15" spans="1:21" ht="33" customHeight="1">
      <c r="A15" s="7" t="s">
        <v>549</v>
      </c>
      <c r="B15" s="38" t="s">
        <v>666</v>
      </c>
      <c r="C15" s="34"/>
      <c r="D15" s="7"/>
      <c r="E15" s="16"/>
      <c r="F15" s="16"/>
      <c r="G15" s="81"/>
      <c r="H15" s="34"/>
      <c r="I15" s="81"/>
      <c r="J15" s="36"/>
      <c r="K15" s="34"/>
      <c r="L15" s="16"/>
      <c r="M15" s="81"/>
      <c r="N15" s="34"/>
      <c r="O15" s="16"/>
      <c r="P15" s="81"/>
      <c r="Q15" s="36"/>
      <c r="R15" s="36"/>
      <c r="S15" s="34"/>
      <c r="T15" s="81"/>
      <c r="U15" s="34"/>
    </row>
    <row r="16" spans="1:21" ht="31.5" customHeight="1">
      <c r="A16" s="7" t="s">
        <v>550</v>
      </c>
      <c r="B16" s="38" t="s">
        <v>667</v>
      </c>
      <c r="C16" s="34"/>
      <c r="D16" s="7"/>
      <c r="E16" s="16" t="s">
        <v>542</v>
      </c>
      <c r="F16" s="16" t="s">
        <v>543</v>
      </c>
      <c r="G16" s="81" t="s">
        <v>542</v>
      </c>
      <c r="H16" s="34"/>
      <c r="I16" s="81" t="s">
        <v>542</v>
      </c>
      <c r="J16" s="36"/>
      <c r="K16" s="34"/>
      <c r="L16" s="16" t="s">
        <v>543</v>
      </c>
      <c r="M16" s="81" t="s">
        <v>542</v>
      </c>
      <c r="N16" s="34"/>
      <c r="O16" s="19">
        <v>-178900</v>
      </c>
      <c r="P16" s="81">
        <v>-152675</v>
      </c>
      <c r="Q16" s="36"/>
      <c r="R16" s="36"/>
      <c r="S16" s="34"/>
      <c r="T16" s="81" t="s">
        <v>544</v>
      </c>
      <c r="U16" s="34"/>
    </row>
    <row r="17" spans="1:21" ht="31.5" customHeight="1">
      <c r="A17" s="7" t="s">
        <v>551</v>
      </c>
      <c r="B17" s="38" t="s">
        <v>552</v>
      </c>
      <c r="C17" s="34"/>
      <c r="D17" s="7" t="s">
        <v>553</v>
      </c>
      <c r="E17" s="16"/>
      <c r="F17" s="16"/>
      <c r="G17" s="81"/>
      <c r="H17" s="34"/>
      <c r="I17" s="81"/>
      <c r="J17" s="36"/>
      <c r="K17" s="34"/>
      <c r="L17" s="16"/>
      <c r="M17" s="81" t="s">
        <v>52</v>
      </c>
      <c r="N17" s="34"/>
      <c r="O17" s="16"/>
      <c r="P17" s="81"/>
      <c r="Q17" s="36"/>
      <c r="R17" s="36"/>
      <c r="S17" s="34"/>
      <c r="T17" s="81" t="s">
        <v>52</v>
      </c>
      <c r="U17" s="34"/>
    </row>
    <row r="18" spans="1:21" ht="31.5" customHeight="1">
      <c r="A18" s="7" t="s">
        <v>554</v>
      </c>
      <c r="B18" s="38" t="s">
        <v>555</v>
      </c>
      <c r="C18" s="34"/>
      <c r="D18" s="7" t="s">
        <v>556</v>
      </c>
      <c r="E18" s="16" t="s">
        <v>542</v>
      </c>
      <c r="F18" s="16" t="s">
        <v>543</v>
      </c>
      <c r="G18" s="81" t="s">
        <v>542</v>
      </c>
      <c r="H18" s="34"/>
      <c r="I18" s="81" t="s">
        <v>542</v>
      </c>
      <c r="J18" s="36"/>
      <c r="K18" s="34"/>
      <c r="L18" s="16" t="s">
        <v>543</v>
      </c>
      <c r="M18" s="81" t="s">
        <v>542</v>
      </c>
      <c r="N18" s="34"/>
      <c r="O18" s="19">
        <v>-178900</v>
      </c>
      <c r="P18" s="81">
        <v>-152675</v>
      </c>
      <c r="Q18" s="36"/>
      <c r="R18" s="36"/>
      <c r="S18" s="34"/>
      <c r="T18" s="81" t="s">
        <v>544</v>
      </c>
      <c r="U18" s="34"/>
    </row>
    <row r="19" spans="1:21" ht="31.5" customHeight="1">
      <c r="A19" s="7" t="s">
        <v>557</v>
      </c>
      <c r="B19" s="38" t="s">
        <v>558</v>
      </c>
      <c r="C19" s="34"/>
      <c r="D19" s="7"/>
      <c r="E19" s="16" t="s">
        <v>52</v>
      </c>
      <c r="F19" s="16" t="s">
        <v>52</v>
      </c>
      <c r="G19" s="81" t="s">
        <v>52</v>
      </c>
      <c r="H19" s="34"/>
      <c r="I19" s="81" t="s">
        <v>52</v>
      </c>
      <c r="J19" s="36"/>
      <c r="K19" s="34"/>
      <c r="L19" s="16" t="s">
        <v>52</v>
      </c>
      <c r="M19" s="81" t="s">
        <v>52</v>
      </c>
      <c r="N19" s="34"/>
      <c r="O19" s="16" t="s">
        <v>52</v>
      </c>
      <c r="P19" s="81" t="s">
        <v>52</v>
      </c>
      <c r="Q19" s="36"/>
      <c r="R19" s="36"/>
      <c r="S19" s="34"/>
      <c r="T19" s="81" t="s">
        <v>52</v>
      </c>
      <c r="U19" s="34"/>
    </row>
    <row r="20" spans="1:21" ht="31.5" customHeight="1">
      <c r="A20" s="7" t="s">
        <v>559</v>
      </c>
      <c r="B20" s="38" t="s">
        <v>560</v>
      </c>
      <c r="C20" s="34"/>
      <c r="D20" s="7"/>
      <c r="E20" s="16" t="s">
        <v>52</v>
      </c>
      <c r="F20" s="16"/>
      <c r="G20" s="81"/>
      <c r="H20" s="34"/>
      <c r="I20" s="81"/>
      <c r="J20" s="36"/>
      <c r="K20" s="34"/>
      <c r="L20" s="16"/>
      <c r="M20" s="81"/>
      <c r="N20" s="34"/>
      <c r="O20" s="16" t="s">
        <v>52</v>
      </c>
      <c r="P20" s="81"/>
      <c r="Q20" s="36"/>
      <c r="R20" s="36"/>
      <c r="S20" s="34"/>
      <c r="T20" s="81"/>
      <c r="U20" s="34"/>
    </row>
    <row r="21" spans="1:21" ht="31.5" customHeight="1">
      <c r="A21" s="7" t="s">
        <v>561</v>
      </c>
      <c r="B21" s="38" t="s">
        <v>562</v>
      </c>
      <c r="C21" s="34"/>
      <c r="D21" s="7"/>
      <c r="E21" s="16"/>
      <c r="F21" s="16"/>
      <c r="G21" s="81"/>
      <c r="H21" s="34"/>
      <c r="I21" s="81"/>
      <c r="J21" s="36"/>
      <c r="K21" s="34"/>
      <c r="L21" s="16"/>
      <c r="M21" s="81"/>
      <c r="N21" s="34"/>
      <c r="O21" s="16"/>
      <c r="P21" s="81"/>
      <c r="Q21" s="36"/>
      <c r="R21" s="36"/>
      <c r="S21" s="34"/>
      <c r="T21" s="81"/>
      <c r="U21" s="34"/>
    </row>
    <row r="22" spans="1:21" ht="31.5" customHeight="1">
      <c r="A22" s="7" t="s">
        <v>563</v>
      </c>
      <c r="B22" s="38" t="s">
        <v>564</v>
      </c>
      <c r="C22" s="34"/>
      <c r="D22" s="7"/>
      <c r="E22" s="16"/>
      <c r="F22" s="16"/>
      <c r="G22" s="81"/>
      <c r="H22" s="34"/>
      <c r="I22" s="81"/>
      <c r="J22" s="36"/>
      <c r="K22" s="34"/>
      <c r="L22" s="16"/>
      <c r="M22" s="81"/>
      <c r="N22" s="34"/>
      <c r="O22" s="16"/>
      <c r="P22" s="81"/>
      <c r="Q22" s="36"/>
      <c r="R22" s="36"/>
      <c r="S22" s="34"/>
      <c r="T22" s="81"/>
      <c r="U22" s="34"/>
    </row>
  </sheetData>
  <sheetProtection/>
  <mergeCells count="105">
    <mergeCell ref="B2:Q4"/>
    <mergeCell ref="S3:U3"/>
    <mergeCell ref="Q5:U5"/>
    <mergeCell ref="B6:D6"/>
    <mergeCell ref="E6:H6"/>
    <mergeCell ref="I6:N6"/>
    <mergeCell ref="O6:U6"/>
    <mergeCell ref="A7:A8"/>
    <mergeCell ref="B7:C8"/>
    <mergeCell ref="D7:D8"/>
    <mergeCell ref="E7:E8"/>
    <mergeCell ref="F7:G7"/>
    <mergeCell ref="I7:K8"/>
    <mergeCell ref="L7:M7"/>
    <mergeCell ref="O7:O8"/>
    <mergeCell ref="P7:T7"/>
    <mergeCell ref="G8:H8"/>
    <mergeCell ref="M8:N8"/>
    <mergeCell ref="P8:S8"/>
    <mergeCell ref="T8:U8"/>
    <mergeCell ref="B9:C9"/>
    <mergeCell ref="G9:H9"/>
    <mergeCell ref="I9:K9"/>
    <mergeCell ref="M9:N9"/>
    <mergeCell ref="P9:S9"/>
    <mergeCell ref="T9:U9"/>
    <mergeCell ref="B10:C10"/>
    <mergeCell ref="G10:H10"/>
    <mergeCell ref="I10:K10"/>
    <mergeCell ref="M10:N10"/>
    <mergeCell ref="P10:S10"/>
    <mergeCell ref="T10:U10"/>
    <mergeCell ref="B11:C11"/>
    <mergeCell ref="G11:H11"/>
    <mergeCell ref="I11:K11"/>
    <mergeCell ref="M11:N11"/>
    <mergeCell ref="P11:S11"/>
    <mergeCell ref="T11:U11"/>
    <mergeCell ref="B12:C12"/>
    <mergeCell ref="G12:H12"/>
    <mergeCell ref="I12:K12"/>
    <mergeCell ref="M12:N12"/>
    <mergeCell ref="P12:S12"/>
    <mergeCell ref="T12:U12"/>
    <mergeCell ref="B13:C13"/>
    <mergeCell ref="G13:H13"/>
    <mergeCell ref="I13:K13"/>
    <mergeCell ref="M13:N13"/>
    <mergeCell ref="P13:S13"/>
    <mergeCell ref="T13:U13"/>
    <mergeCell ref="B14:C14"/>
    <mergeCell ref="G14:H14"/>
    <mergeCell ref="I14:K14"/>
    <mergeCell ref="M14:N14"/>
    <mergeCell ref="P14:S14"/>
    <mergeCell ref="T14:U14"/>
    <mergeCell ref="B15:C15"/>
    <mergeCell ref="G15:H15"/>
    <mergeCell ref="I15:K15"/>
    <mergeCell ref="M15:N15"/>
    <mergeCell ref="P15:S15"/>
    <mergeCell ref="T15:U15"/>
    <mergeCell ref="B16:C16"/>
    <mergeCell ref="G16:H16"/>
    <mergeCell ref="I16:K16"/>
    <mergeCell ref="M16:N16"/>
    <mergeCell ref="P16:S16"/>
    <mergeCell ref="T16:U16"/>
    <mergeCell ref="B17:C17"/>
    <mergeCell ref="G17:H17"/>
    <mergeCell ref="I17:K17"/>
    <mergeCell ref="M17:N17"/>
    <mergeCell ref="P17:S17"/>
    <mergeCell ref="T17:U17"/>
    <mergeCell ref="B18:C18"/>
    <mergeCell ref="G18:H18"/>
    <mergeCell ref="I18:K18"/>
    <mergeCell ref="M18:N18"/>
    <mergeCell ref="P18:S18"/>
    <mergeCell ref="T18:U18"/>
    <mergeCell ref="B19:C19"/>
    <mergeCell ref="G19:H19"/>
    <mergeCell ref="I19:K19"/>
    <mergeCell ref="M19:N19"/>
    <mergeCell ref="P19:S19"/>
    <mergeCell ref="T19:U19"/>
    <mergeCell ref="M21:N21"/>
    <mergeCell ref="P21:S21"/>
    <mergeCell ref="T21:U21"/>
    <mergeCell ref="B20:C20"/>
    <mergeCell ref="G20:H20"/>
    <mergeCell ref="I20:K20"/>
    <mergeCell ref="M20:N20"/>
    <mergeCell ref="P20:S20"/>
    <mergeCell ref="T20:U20"/>
    <mergeCell ref="O1:T1"/>
    <mergeCell ref="B22:C22"/>
    <mergeCell ref="G22:H22"/>
    <mergeCell ref="I22:K22"/>
    <mergeCell ref="M22:N22"/>
    <mergeCell ref="P22:S22"/>
    <mergeCell ref="T22:U22"/>
    <mergeCell ref="B21:C21"/>
    <mergeCell ref="G21:H21"/>
    <mergeCell ref="I21:K21"/>
  </mergeCells>
  <printOptions/>
  <pageMargins left="0.3937007874015748" right="0" top="0.11811023622047245" bottom="0.11811023622047245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147"/>
  <sheetViews>
    <sheetView showGridLines="0" tabSelected="1" zoomScalePageLayoutView="0" workbookViewId="0" topLeftCell="A131">
      <selection activeCell="U146" sqref="U146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0.42578125" style="0" customWidth="1"/>
    <col min="4" max="4" width="6.00390625" style="0" customWidth="1"/>
    <col min="5" max="5" width="2.00390625" style="0" customWidth="1"/>
    <col min="6" max="6" width="3.57421875" style="0" customWidth="1"/>
    <col min="7" max="7" width="22.28125" style="0" customWidth="1"/>
    <col min="8" max="8" width="13.28125" style="0" customWidth="1"/>
    <col min="9" max="11" width="9.57421875" style="0" customWidth="1"/>
    <col min="12" max="12" width="9.421875" style="0" customWidth="1"/>
    <col min="13" max="13" width="0" style="0" hidden="1" customWidth="1"/>
    <col min="14" max="14" width="0.13671875" style="0" customWidth="1"/>
    <col min="15" max="16" width="9.57421875" style="0" customWidth="1"/>
    <col min="17" max="17" width="5.421875" style="0" customWidth="1"/>
    <col min="18" max="18" width="4.00390625" style="0" customWidth="1"/>
    <col min="19" max="19" width="2.7109375" style="0" customWidth="1"/>
    <col min="20" max="20" width="3.421875" style="0" customWidth="1"/>
    <col min="21" max="21" width="3.28125" style="0" customWidth="1"/>
    <col min="22" max="23" width="0.13671875" style="0" customWidth="1"/>
    <col min="24" max="24" width="9.00390625" style="0" customWidth="1"/>
  </cols>
  <sheetData>
    <row r="1" spans="18:24" ht="15.75" customHeight="1">
      <c r="R1" s="82" t="s">
        <v>565</v>
      </c>
      <c r="S1" s="82"/>
      <c r="T1" s="82"/>
      <c r="U1" s="82"/>
      <c r="V1" s="82"/>
      <c r="W1" s="82"/>
      <c r="X1" s="82"/>
    </row>
    <row r="2" spans="1:24" ht="12.75" customHeight="1">
      <c r="A2" s="51" t="s">
        <v>669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58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20:24" ht="12.75">
      <c r="T4" s="29" t="s">
        <v>23</v>
      </c>
      <c r="U4" s="22"/>
      <c r="V4" s="22"/>
      <c r="W4" s="22"/>
      <c r="X4" s="22"/>
    </row>
    <row r="5" ht="6" customHeight="1"/>
    <row r="6" spans="1:24" ht="12.75">
      <c r="A6" s="11"/>
      <c r="B6" s="66"/>
      <c r="C6" s="44"/>
      <c r="D6" s="12"/>
      <c r="E6" s="66"/>
      <c r="F6" s="44"/>
      <c r="G6" s="86"/>
      <c r="H6" s="44"/>
      <c r="I6" s="43" t="s">
        <v>24</v>
      </c>
      <c r="J6" s="36"/>
      <c r="K6" s="34"/>
      <c r="L6" s="43" t="s">
        <v>25</v>
      </c>
      <c r="M6" s="36"/>
      <c r="N6" s="36"/>
      <c r="O6" s="36"/>
      <c r="P6" s="34"/>
      <c r="Q6" s="43" t="s">
        <v>26</v>
      </c>
      <c r="R6" s="36"/>
      <c r="S6" s="36"/>
      <c r="T6" s="36"/>
      <c r="U6" s="36"/>
      <c r="V6" s="36"/>
      <c r="W6" s="36"/>
      <c r="X6" s="34"/>
    </row>
    <row r="7" spans="1:24" ht="12.75">
      <c r="A7" s="60" t="s">
        <v>566</v>
      </c>
      <c r="B7" s="61" t="s">
        <v>567</v>
      </c>
      <c r="C7" s="63"/>
      <c r="D7" s="61" t="s">
        <v>186</v>
      </c>
      <c r="E7" s="61" t="s">
        <v>187</v>
      </c>
      <c r="F7" s="63"/>
      <c r="G7" s="60" t="s">
        <v>568</v>
      </c>
      <c r="H7" s="63"/>
      <c r="I7" s="43" t="s">
        <v>569</v>
      </c>
      <c r="J7" s="48" t="s">
        <v>31</v>
      </c>
      <c r="K7" s="34"/>
      <c r="L7" s="43" t="s">
        <v>570</v>
      </c>
      <c r="M7" s="49"/>
      <c r="N7" s="44"/>
      <c r="O7" s="48" t="s">
        <v>31</v>
      </c>
      <c r="P7" s="34"/>
      <c r="Q7" s="43" t="s">
        <v>191</v>
      </c>
      <c r="R7" s="44"/>
      <c r="S7" s="48" t="s">
        <v>31</v>
      </c>
      <c r="T7" s="36"/>
      <c r="U7" s="36"/>
      <c r="V7" s="36"/>
      <c r="W7" s="34"/>
      <c r="X7" s="5"/>
    </row>
    <row r="8" spans="1:24" ht="22.5">
      <c r="A8" s="47"/>
      <c r="B8" s="64"/>
      <c r="C8" s="46"/>
      <c r="D8" s="62"/>
      <c r="E8" s="64"/>
      <c r="F8" s="46"/>
      <c r="G8" s="45"/>
      <c r="H8" s="46"/>
      <c r="I8" s="47"/>
      <c r="J8" s="4" t="s">
        <v>192</v>
      </c>
      <c r="K8" s="4" t="s">
        <v>193</v>
      </c>
      <c r="L8" s="45"/>
      <c r="M8" s="24"/>
      <c r="N8" s="46"/>
      <c r="O8" s="4" t="s">
        <v>192</v>
      </c>
      <c r="P8" s="4" t="s">
        <v>193</v>
      </c>
      <c r="Q8" s="45"/>
      <c r="R8" s="46"/>
      <c r="S8" s="43" t="s">
        <v>192</v>
      </c>
      <c r="T8" s="36"/>
      <c r="U8" s="34"/>
      <c r="V8" s="1"/>
      <c r="W8" s="43" t="s">
        <v>193</v>
      </c>
      <c r="X8" s="34"/>
    </row>
    <row r="9" spans="1:24" ht="12.75">
      <c r="A9" s="13" t="s">
        <v>36</v>
      </c>
      <c r="B9" s="59" t="s">
        <v>37</v>
      </c>
      <c r="C9" s="34"/>
      <c r="D9" s="13" t="s">
        <v>38</v>
      </c>
      <c r="E9" s="59" t="s">
        <v>39</v>
      </c>
      <c r="F9" s="34"/>
      <c r="G9" s="59" t="s">
        <v>40</v>
      </c>
      <c r="H9" s="34"/>
      <c r="I9" s="13" t="s">
        <v>41</v>
      </c>
      <c r="J9" s="13" t="s">
        <v>42</v>
      </c>
      <c r="K9" s="13" t="s">
        <v>43</v>
      </c>
      <c r="L9" s="59" t="s">
        <v>44</v>
      </c>
      <c r="M9" s="36"/>
      <c r="N9" s="34"/>
      <c r="O9" s="13" t="s">
        <v>45</v>
      </c>
      <c r="P9" s="13" t="s">
        <v>46</v>
      </c>
      <c r="Q9" s="59" t="s">
        <v>47</v>
      </c>
      <c r="R9" s="34"/>
      <c r="S9" s="59" t="s">
        <v>194</v>
      </c>
      <c r="T9" s="36"/>
      <c r="U9" s="34"/>
      <c r="V9" s="59" t="s">
        <v>195</v>
      </c>
      <c r="W9" s="36"/>
      <c r="X9" s="34"/>
    </row>
    <row r="10" spans="1:24" ht="54.75" customHeight="1">
      <c r="A10" s="10" t="s">
        <v>196</v>
      </c>
      <c r="B10" s="57" t="s">
        <v>197</v>
      </c>
      <c r="C10" s="34"/>
      <c r="D10" s="10" t="s">
        <v>183</v>
      </c>
      <c r="E10" s="57" t="s">
        <v>183</v>
      </c>
      <c r="F10" s="34"/>
      <c r="G10" s="84" t="s">
        <v>198</v>
      </c>
      <c r="H10" s="34"/>
      <c r="I10" s="17">
        <v>1552226.6</v>
      </c>
      <c r="J10" s="17">
        <v>1451485.8</v>
      </c>
      <c r="K10" s="17">
        <v>100740.8</v>
      </c>
      <c r="L10" s="83">
        <v>1562226.6</v>
      </c>
      <c r="M10" s="36"/>
      <c r="N10" s="34"/>
      <c r="O10" s="17">
        <v>1461485.8</v>
      </c>
      <c r="P10" s="17">
        <v>100740.8</v>
      </c>
      <c r="Q10" s="83">
        <v>167629.116</v>
      </c>
      <c r="R10" s="34"/>
      <c r="S10" s="83">
        <v>193854.1</v>
      </c>
      <c r="T10" s="36"/>
      <c r="U10" s="34"/>
      <c r="V10" s="83">
        <v>-26224.984</v>
      </c>
      <c r="W10" s="36"/>
      <c r="X10" s="34"/>
    </row>
    <row r="11" spans="1:24" ht="45.75" customHeight="1">
      <c r="A11" s="10" t="s">
        <v>199</v>
      </c>
      <c r="B11" s="57" t="s">
        <v>36</v>
      </c>
      <c r="C11" s="34"/>
      <c r="D11" s="10" t="s">
        <v>200</v>
      </c>
      <c r="E11" s="57" t="s">
        <v>200</v>
      </c>
      <c r="F11" s="34"/>
      <c r="G11" s="85" t="s">
        <v>670</v>
      </c>
      <c r="H11" s="34"/>
      <c r="I11" s="17">
        <v>261547.1</v>
      </c>
      <c r="J11" s="17">
        <v>239357.1</v>
      </c>
      <c r="K11" s="17">
        <v>22190</v>
      </c>
      <c r="L11" s="83">
        <v>261547.1</v>
      </c>
      <c r="M11" s="36"/>
      <c r="N11" s="34"/>
      <c r="O11" s="17">
        <v>239357.1</v>
      </c>
      <c r="P11" s="17">
        <v>22190</v>
      </c>
      <c r="Q11" s="83">
        <v>31450.5</v>
      </c>
      <c r="R11" s="34"/>
      <c r="S11" s="83">
        <v>31050.5</v>
      </c>
      <c r="T11" s="36"/>
      <c r="U11" s="34"/>
      <c r="V11" s="83">
        <v>400</v>
      </c>
      <c r="W11" s="36"/>
      <c r="X11" s="34"/>
    </row>
    <row r="12" spans="1:24" ht="61.5" customHeight="1">
      <c r="A12" s="10" t="s">
        <v>201</v>
      </c>
      <c r="B12" s="57" t="s">
        <v>36</v>
      </c>
      <c r="C12" s="34"/>
      <c r="D12" s="10" t="s">
        <v>36</v>
      </c>
      <c r="E12" s="57" t="s">
        <v>200</v>
      </c>
      <c r="F12" s="34"/>
      <c r="G12" s="84" t="s">
        <v>202</v>
      </c>
      <c r="H12" s="34"/>
      <c r="I12" s="17">
        <v>240590</v>
      </c>
      <c r="J12" s="17">
        <v>219400</v>
      </c>
      <c r="K12" s="17">
        <v>21190</v>
      </c>
      <c r="L12" s="83">
        <v>240590</v>
      </c>
      <c r="M12" s="36"/>
      <c r="N12" s="34"/>
      <c r="O12" s="17">
        <v>219400</v>
      </c>
      <c r="P12" s="17">
        <v>21190</v>
      </c>
      <c r="Q12" s="83">
        <v>28714.93</v>
      </c>
      <c r="R12" s="34"/>
      <c r="S12" s="83">
        <v>28714.93</v>
      </c>
      <c r="T12" s="36"/>
      <c r="U12" s="34"/>
      <c r="V12" s="83">
        <v>0</v>
      </c>
      <c r="W12" s="36"/>
      <c r="X12" s="34"/>
    </row>
    <row r="13" spans="1:24" ht="27.75" customHeight="1">
      <c r="A13" s="10" t="s">
        <v>203</v>
      </c>
      <c r="B13" s="57" t="s">
        <v>36</v>
      </c>
      <c r="C13" s="34"/>
      <c r="D13" s="10" t="s">
        <v>36</v>
      </c>
      <c r="E13" s="57" t="s">
        <v>36</v>
      </c>
      <c r="F13" s="34"/>
      <c r="G13" s="84" t="s">
        <v>204</v>
      </c>
      <c r="H13" s="34"/>
      <c r="I13" s="17">
        <v>240590</v>
      </c>
      <c r="J13" s="17">
        <v>219400</v>
      </c>
      <c r="K13" s="17">
        <v>21190</v>
      </c>
      <c r="L13" s="83">
        <v>240590</v>
      </c>
      <c r="M13" s="36"/>
      <c r="N13" s="34"/>
      <c r="O13" s="17">
        <v>219400</v>
      </c>
      <c r="P13" s="17">
        <v>21190</v>
      </c>
      <c r="Q13" s="83">
        <v>28714.93</v>
      </c>
      <c r="R13" s="34"/>
      <c r="S13" s="83">
        <v>28714.93</v>
      </c>
      <c r="T13" s="36"/>
      <c r="U13" s="34"/>
      <c r="V13" s="83">
        <v>0</v>
      </c>
      <c r="W13" s="36"/>
      <c r="X13" s="34"/>
    </row>
    <row r="14" spans="1:24" ht="30" customHeight="1">
      <c r="A14" s="10"/>
      <c r="B14" s="57"/>
      <c r="C14" s="34"/>
      <c r="D14" s="10"/>
      <c r="E14" s="57"/>
      <c r="F14" s="34"/>
      <c r="G14" s="84" t="s">
        <v>571</v>
      </c>
      <c r="H14" s="34"/>
      <c r="I14" s="17">
        <v>164000</v>
      </c>
      <c r="J14" s="17">
        <v>164000</v>
      </c>
      <c r="K14" s="17">
        <v>0</v>
      </c>
      <c r="L14" s="83">
        <v>164000</v>
      </c>
      <c r="M14" s="36"/>
      <c r="N14" s="34"/>
      <c r="O14" s="17">
        <v>164000</v>
      </c>
      <c r="P14" s="17">
        <v>0</v>
      </c>
      <c r="Q14" s="83">
        <v>23751.295</v>
      </c>
      <c r="R14" s="34"/>
      <c r="S14" s="83">
        <v>23751.295</v>
      </c>
      <c r="T14" s="36"/>
      <c r="U14" s="34"/>
      <c r="V14" s="83">
        <v>0</v>
      </c>
      <c r="W14" s="36"/>
      <c r="X14" s="34"/>
    </row>
    <row r="15" spans="1:24" ht="30" customHeight="1">
      <c r="A15" s="10"/>
      <c r="B15" s="57"/>
      <c r="C15" s="34"/>
      <c r="D15" s="10"/>
      <c r="E15" s="57"/>
      <c r="F15" s="34"/>
      <c r="G15" s="84" t="s">
        <v>572</v>
      </c>
      <c r="H15" s="34"/>
      <c r="I15" s="17">
        <v>0</v>
      </c>
      <c r="J15" s="17">
        <v>0</v>
      </c>
      <c r="K15" s="17">
        <v>0</v>
      </c>
      <c r="L15" s="83">
        <v>0</v>
      </c>
      <c r="M15" s="36"/>
      <c r="N15" s="34"/>
      <c r="O15" s="17">
        <v>0</v>
      </c>
      <c r="P15" s="17">
        <v>0</v>
      </c>
      <c r="Q15" s="83">
        <v>0</v>
      </c>
      <c r="R15" s="34"/>
      <c r="S15" s="83">
        <v>0</v>
      </c>
      <c r="T15" s="36"/>
      <c r="U15" s="34"/>
      <c r="V15" s="83">
        <v>0</v>
      </c>
      <c r="W15" s="36"/>
      <c r="X15" s="34"/>
    </row>
    <row r="16" spans="1:24" ht="30" customHeight="1">
      <c r="A16" s="10"/>
      <c r="B16" s="57"/>
      <c r="C16" s="34"/>
      <c r="D16" s="10"/>
      <c r="E16" s="57"/>
      <c r="F16" s="34"/>
      <c r="G16" s="84" t="s">
        <v>573</v>
      </c>
      <c r="H16" s="34"/>
      <c r="I16" s="17">
        <v>810</v>
      </c>
      <c r="J16" s="17">
        <v>810</v>
      </c>
      <c r="K16" s="17">
        <v>0</v>
      </c>
      <c r="L16" s="83">
        <v>810</v>
      </c>
      <c r="M16" s="36"/>
      <c r="N16" s="34"/>
      <c r="O16" s="17">
        <v>810</v>
      </c>
      <c r="P16" s="17">
        <v>0</v>
      </c>
      <c r="Q16" s="83">
        <v>0</v>
      </c>
      <c r="R16" s="34"/>
      <c r="S16" s="83">
        <v>0</v>
      </c>
      <c r="T16" s="36"/>
      <c r="U16" s="34"/>
      <c r="V16" s="83">
        <v>0</v>
      </c>
      <c r="W16" s="36"/>
      <c r="X16" s="34"/>
    </row>
    <row r="17" spans="1:24" ht="30" customHeight="1">
      <c r="A17" s="10"/>
      <c r="B17" s="57"/>
      <c r="C17" s="34"/>
      <c r="D17" s="10"/>
      <c r="E17" s="57"/>
      <c r="F17" s="34"/>
      <c r="G17" s="84" t="s">
        <v>574</v>
      </c>
      <c r="H17" s="34"/>
      <c r="I17" s="17">
        <v>0</v>
      </c>
      <c r="J17" s="17">
        <v>0</v>
      </c>
      <c r="K17" s="17">
        <v>0</v>
      </c>
      <c r="L17" s="83">
        <v>0</v>
      </c>
      <c r="M17" s="36"/>
      <c r="N17" s="34"/>
      <c r="O17" s="17">
        <v>0</v>
      </c>
      <c r="P17" s="17">
        <v>0</v>
      </c>
      <c r="Q17" s="83">
        <v>0</v>
      </c>
      <c r="R17" s="34"/>
      <c r="S17" s="83">
        <v>0</v>
      </c>
      <c r="T17" s="36"/>
      <c r="U17" s="34"/>
      <c r="V17" s="83">
        <v>0</v>
      </c>
      <c r="W17" s="36"/>
      <c r="X17" s="34"/>
    </row>
    <row r="18" spans="1:24" ht="30" customHeight="1">
      <c r="A18" s="10"/>
      <c r="B18" s="57"/>
      <c r="C18" s="34"/>
      <c r="D18" s="10"/>
      <c r="E18" s="57"/>
      <c r="F18" s="34"/>
      <c r="G18" s="84" t="s">
        <v>575</v>
      </c>
      <c r="H18" s="34"/>
      <c r="I18" s="17">
        <v>15000</v>
      </c>
      <c r="J18" s="17">
        <v>15000</v>
      </c>
      <c r="K18" s="17">
        <v>0</v>
      </c>
      <c r="L18" s="83">
        <v>15000</v>
      </c>
      <c r="M18" s="36"/>
      <c r="N18" s="34"/>
      <c r="O18" s="17">
        <v>15000</v>
      </c>
      <c r="P18" s="17">
        <v>0</v>
      </c>
      <c r="Q18" s="83">
        <v>760</v>
      </c>
      <c r="R18" s="34"/>
      <c r="S18" s="83">
        <v>760</v>
      </c>
      <c r="T18" s="36"/>
      <c r="U18" s="34"/>
      <c r="V18" s="83">
        <v>0</v>
      </c>
      <c r="W18" s="36"/>
      <c r="X18" s="34"/>
    </row>
    <row r="19" spans="1:24" ht="30" customHeight="1">
      <c r="A19" s="10"/>
      <c r="B19" s="57"/>
      <c r="C19" s="34"/>
      <c r="D19" s="10"/>
      <c r="E19" s="57"/>
      <c r="F19" s="34"/>
      <c r="G19" s="84" t="s">
        <v>576</v>
      </c>
      <c r="H19" s="34"/>
      <c r="I19" s="17">
        <v>8000</v>
      </c>
      <c r="J19" s="17">
        <v>8000</v>
      </c>
      <c r="K19" s="17">
        <v>0</v>
      </c>
      <c r="L19" s="83">
        <v>8000</v>
      </c>
      <c r="M19" s="36"/>
      <c r="N19" s="34"/>
      <c r="O19" s="17">
        <v>8000</v>
      </c>
      <c r="P19" s="17">
        <v>0</v>
      </c>
      <c r="Q19" s="83">
        <v>854.916</v>
      </c>
      <c r="R19" s="34"/>
      <c r="S19" s="83">
        <v>854.916</v>
      </c>
      <c r="T19" s="36"/>
      <c r="U19" s="34"/>
      <c r="V19" s="83">
        <v>0</v>
      </c>
      <c r="W19" s="36"/>
      <c r="X19" s="34"/>
    </row>
    <row r="20" spans="1:24" ht="30" customHeight="1">
      <c r="A20" s="10"/>
      <c r="B20" s="57"/>
      <c r="C20" s="34"/>
      <c r="D20" s="10"/>
      <c r="E20" s="57"/>
      <c r="F20" s="34"/>
      <c r="G20" s="84" t="s">
        <v>577</v>
      </c>
      <c r="H20" s="34"/>
      <c r="I20" s="17">
        <v>7000</v>
      </c>
      <c r="J20" s="17">
        <v>7000</v>
      </c>
      <c r="K20" s="17">
        <v>0</v>
      </c>
      <c r="L20" s="83">
        <v>7000</v>
      </c>
      <c r="M20" s="36"/>
      <c r="N20" s="34"/>
      <c r="O20" s="17">
        <v>7000</v>
      </c>
      <c r="P20" s="17">
        <v>0</v>
      </c>
      <c r="Q20" s="83">
        <v>0</v>
      </c>
      <c r="R20" s="34"/>
      <c r="S20" s="83">
        <v>0</v>
      </c>
      <c r="T20" s="36"/>
      <c r="U20" s="34"/>
      <c r="V20" s="83">
        <v>0</v>
      </c>
      <c r="W20" s="36"/>
      <c r="X20" s="34"/>
    </row>
    <row r="21" spans="1:24" ht="30" customHeight="1">
      <c r="A21" s="10"/>
      <c r="B21" s="57"/>
      <c r="C21" s="34"/>
      <c r="D21" s="10"/>
      <c r="E21" s="57"/>
      <c r="F21" s="34"/>
      <c r="G21" s="84" t="s">
        <v>578</v>
      </c>
      <c r="H21" s="34"/>
      <c r="I21" s="17">
        <v>300</v>
      </c>
      <c r="J21" s="17">
        <v>300</v>
      </c>
      <c r="K21" s="17">
        <v>0</v>
      </c>
      <c r="L21" s="83">
        <v>300</v>
      </c>
      <c r="M21" s="36"/>
      <c r="N21" s="34"/>
      <c r="O21" s="17">
        <v>300</v>
      </c>
      <c r="P21" s="17">
        <v>0</v>
      </c>
      <c r="Q21" s="83">
        <v>0</v>
      </c>
      <c r="R21" s="34"/>
      <c r="S21" s="83">
        <v>0</v>
      </c>
      <c r="T21" s="36"/>
      <c r="U21" s="34"/>
      <c r="V21" s="83">
        <v>0</v>
      </c>
      <c r="W21" s="36"/>
      <c r="X21" s="34"/>
    </row>
    <row r="22" spans="1:24" ht="30" customHeight="1">
      <c r="A22" s="10"/>
      <c r="B22" s="57"/>
      <c r="C22" s="34"/>
      <c r="D22" s="10"/>
      <c r="E22" s="57"/>
      <c r="F22" s="34"/>
      <c r="G22" s="84" t="s">
        <v>580</v>
      </c>
      <c r="H22" s="34"/>
      <c r="I22" s="17">
        <v>1000</v>
      </c>
      <c r="J22" s="17">
        <v>1000</v>
      </c>
      <c r="K22" s="17">
        <v>0</v>
      </c>
      <c r="L22" s="83">
        <v>1000</v>
      </c>
      <c r="M22" s="36"/>
      <c r="N22" s="34"/>
      <c r="O22" s="17">
        <v>1000</v>
      </c>
      <c r="P22" s="17">
        <v>0</v>
      </c>
      <c r="Q22" s="83">
        <v>0</v>
      </c>
      <c r="R22" s="34"/>
      <c r="S22" s="83">
        <v>0</v>
      </c>
      <c r="T22" s="36"/>
      <c r="U22" s="34"/>
      <c r="V22" s="83">
        <v>0</v>
      </c>
      <c r="W22" s="36"/>
      <c r="X22" s="34"/>
    </row>
    <row r="23" spans="1:24" ht="30" customHeight="1">
      <c r="A23" s="10"/>
      <c r="B23" s="57"/>
      <c r="C23" s="34"/>
      <c r="D23" s="10"/>
      <c r="E23" s="57"/>
      <c r="F23" s="34"/>
      <c r="G23" s="84" t="s">
        <v>581</v>
      </c>
      <c r="H23" s="34"/>
      <c r="I23" s="17">
        <v>1500</v>
      </c>
      <c r="J23" s="17">
        <v>1500</v>
      </c>
      <c r="K23" s="17">
        <v>0</v>
      </c>
      <c r="L23" s="83">
        <v>1500</v>
      </c>
      <c r="M23" s="36"/>
      <c r="N23" s="34"/>
      <c r="O23" s="17">
        <v>1500</v>
      </c>
      <c r="P23" s="17">
        <v>0</v>
      </c>
      <c r="Q23" s="83">
        <v>302.1</v>
      </c>
      <c r="R23" s="34"/>
      <c r="S23" s="83">
        <v>302.1</v>
      </c>
      <c r="T23" s="36"/>
      <c r="U23" s="34"/>
      <c r="V23" s="83">
        <v>0</v>
      </c>
      <c r="W23" s="36"/>
      <c r="X23" s="34"/>
    </row>
    <row r="24" spans="1:24" ht="30" customHeight="1">
      <c r="A24" s="10"/>
      <c r="B24" s="57"/>
      <c r="C24" s="34"/>
      <c r="D24" s="10"/>
      <c r="E24" s="57"/>
      <c r="F24" s="34"/>
      <c r="G24" s="84" t="s">
        <v>582</v>
      </c>
      <c r="H24" s="34"/>
      <c r="I24" s="17">
        <v>300</v>
      </c>
      <c r="J24" s="17">
        <v>300</v>
      </c>
      <c r="K24" s="17">
        <v>0</v>
      </c>
      <c r="L24" s="83">
        <v>300</v>
      </c>
      <c r="M24" s="36"/>
      <c r="N24" s="34"/>
      <c r="O24" s="17">
        <v>300</v>
      </c>
      <c r="P24" s="17">
        <v>0</v>
      </c>
      <c r="Q24" s="83">
        <v>0</v>
      </c>
      <c r="R24" s="34"/>
      <c r="S24" s="83">
        <v>0</v>
      </c>
      <c r="T24" s="36"/>
      <c r="U24" s="34"/>
      <c r="V24" s="83">
        <v>0</v>
      </c>
      <c r="W24" s="36"/>
      <c r="X24" s="34"/>
    </row>
    <row r="25" spans="1:24" ht="30" customHeight="1">
      <c r="A25" s="10"/>
      <c r="B25" s="57"/>
      <c r="C25" s="34"/>
      <c r="D25" s="10"/>
      <c r="E25" s="57"/>
      <c r="F25" s="34"/>
      <c r="G25" s="84" t="s">
        <v>583</v>
      </c>
      <c r="H25" s="34"/>
      <c r="I25" s="17">
        <v>1000</v>
      </c>
      <c r="J25" s="17">
        <v>1000</v>
      </c>
      <c r="K25" s="17">
        <v>0</v>
      </c>
      <c r="L25" s="83">
        <v>1000</v>
      </c>
      <c r="M25" s="36"/>
      <c r="N25" s="34"/>
      <c r="O25" s="17">
        <v>1000</v>
      </c>
      <c r="P25" s="17">
        <v>0</v>
      </c>
      <c r="Q25" s="83">
        <v>960</v>
      </c>
      <c r="R25" s="34"/>
      <c r="S25" s="83">
        <v>960</v>
      </c>
      <c r="T25" s="36"/>
      <c r="U25" s="34"/>
      <c r="V25" s="83">
        <v>0</v>
      </c>
      <c r="W25" s="36"/>
      <c r="X25" s="34"/>
    </row>
    <row r="26" spans="1:24" ht="30" customHeight="1">
      <c r="A26" s="10"/>
      <c r="B26" s="57"/>
      <c r="C26" s="34"/>
      <c r="D26" s="10"/>
      <c r="E26" s="57"/>
      <c r="F26" s="34"/>
      <c r="G26" s="84" t="s">
        <v>584</v>
      </c>
      <c r="H26" s="34"/>
      <c r="I26" s="17">
        <v>500</v>
      </c>
      <c r="J26" s="17">
        <v>500</v>
      </c>
      <c r="K26" s="17">
        <v>0</v>
      </c>
      <c r="L26" s="83">
        <v>500</v>
      </c>
      <c r="M26" s="36"/>
      <c r="N26" s="34"/>
      <c r="O26" s="17">
        <v>500</v>
      </c>
      <c r="P26" s="17">
        <v>0</v>
      </c>
      <c r="Q26" s="83">
        <v>0</v>
      </c>
      <c r="R26" s="34"/>
      <c r="S26" s="83">
        <v>0</v>
      </c>
      <c r="T26" s="36"/>
      <c r="U26" s="34"/>
      <c r="V26" s="83">
        <v>0</v>
      </c>
      <c r="W26" s="36"/>
      <c r="X26" s="34"/>
    </row>
    <row r="27" spans="1:24" ht="30" customHeight="1">
      <c r="A27" s="10"/>
      <c r="B27" s="57"/>
      <c r="C27" s="34"/>
      <c r="D27" s="10"/>
      <c r="E27" s="57"/>
      <c r="F27" s="34"/>
      <c r="G27" s="84" t="s">
        <v>585</v>
      </c>
      <c r="H27" s="34"/>
      <c r="I27" s="17">
        <v>3190</v>
      </c>
      <c r="J27" s="17">
        <v>3190</v>
      </c>
      <c r="K27" s="17">
        <v>0</v>
      </c>
      <c r="L27" s="83">
        <v>3190</v>
      </c>
      <c r="M27" s="36"/>
      <c r="N27" s="34"/>
      <c r="O27" s="17">
        <v>3190</v>
      </c>
      <c r="P27" s="17">
        <v>0</v>
      </c>
      <c r="Q27" s="83">
        <v>347.6</v>
      </c>
      <c r="R27" s="34"/>
      <c r="S27" s="83">
        <v>347.6</v>
      </c>
      <c r="T27" s="36"/>
      <c r="U27" s="34"/>
      <c r="V27" s="83">
        <v>0</v>
      </c>
      <c r="W27" s="36"/>
      <c r="X27" s="34"/>
    </row>
    <row r="28" spans="1:24" ht="30" customHeight="1">
      <c r="A28" s="10"/>
      <c r="B28" s="57"/>
      <c r="C28" s="34"/>
      <c r="D28" s="10"/>
      <c r="E28" s="57"/>
      <c r="F28" s="34"/>
      <c r="G28" s="84" t="s">
        <v>586</v>
      </c>
      <c r="H28" s="34"/>
      <c r="I28" s="17">
        <v>0</v>
      </c>
      <c r="J28" s="17">
        <v>0</v>
      </c>
      <c r="K28" s="17">
        <v>0</v>
      </c>
      <c r="L28" s="83">
        <v>0</v>
      </c>
      <c r="M28" s="36"/>
      <c r="N28" s="34"/>
      <c r="O28" s="17">
        <v>0</v>
      </c>
      <c r="P28" s="17">
        <v>0</v>
      </c>
      <c r="Q28" s="83">
        <v>0</v>
      </c>
      <c r="R28" s="34"/>
      <c r="S28" s="83">
        <v>0</v>
      </c>
      <c r="T28" s="36"/>
      <c r="U28" s="34"/>
      <c r="V28" s="83">
        <v>0</v>
      </c>
      <c r="W28" s="36"/>
      <c r="X28" s="34"/>
    </row>
    <row r="29" spans="1:24" ht="30" customHeight="1">
      <c r="A29" s="10"/>
      <c r="B29" s="57"/>
      <c r="C29" s="34"/>
      <c r="D29" s="10"/>
      <c r="E29" s="57"/>
      <c r="F29" s="34"/>
      <c r="G29" s="84" t="s">
        <v>587</v>
      </c>
      <c r="H29" s="34"/>
      <c r="I29" s="17">
        <v>1500</v>
      </c>
      <c r="J29" s="17">
        <v>1500</v>
      </c>
      <c r="K29" s="17">
        <v>0</v>
      </c>
      <c r="L29" s="83">
        <v>1500</v>
      </c>
      <c r="M29" s="36"/>
      <c r="N29" s="34"/>
      <c r="O29" s="17">
        <v>1500</v>
      </c>
      <c r="P29" s="17">
        <v>0</v>
      </c>
      <c r="Q29" s="83">
        <v>0</v>
      </c>
      <c r="R29" s="34"/>
      <c r="S29" s="83">
        <v>0</v>
      </c>
      <c r="T29" s="36"/>
      <c r="U29" s="34"/>
      <c r="V29" s="83">
        <v>0</v>
      </c>
      <c r="W29" s="36"/>
      <c r="X29" s="34"/>
    </row>
    <row r="30" spans="1:24" ht="30" customHeight="1">
      <c r="A30" s="10"/>
      <c r="B30" s="57"/>
      <c r="C30" s="34"/>
      <c r="D30" s="10"/>
      <c r="E30" s="57"/>
      <c r="F30" s="34"/>
      <c r="G30" s="84" t="s">
        <v>588</v>
      </c>
      <c r="H30" s="34"/>
      <c r="I30" s="17">
        <v>6000</v>
      </c>
      <c r="J30" s="17">
        <v>6000</v>
      </c>
      <c r="K30" s="17">
        <v>0</v>
      </c>
      <c r="L30" s="83">
        <v>6000</v>
      </c>
      <c r="M30" s="36"/>
      <c r="N30" s="34"/>
      <c r="O30" s="17">
        <v>6000</v>
      </c>
      <c r="P30" s="17">
        <v>0</v>
      </c>
      <c r="Q30" s="83">
        <v>763.048</v>
      </c>
      <c r="R30" s="34"/>
      <c r="S30" s="83">
        <v>763.048</v>
      </c>
      <c r="T30" s="36"/>
      <c r="U30" s="34"/>
      <c r="V30" s="83">
        <v>0</v>
      </c>
      <c r="W30" s="36"/>
      <c r="X30" s="34"/>
    </row>
    <row r="31" spans="1:24" ht="30" customHeight="1">
      <c r="A31" s="10"/>
      <c r="B31" s="57"/>
      <c r="C31" s="34"/>
      <c r="D31" s="10"/>
      <c r="E31" s="57"/>
      <c r="F31" s="34"/>
      <c r="G31" s="84" t="s">
        <v>589</v>
      </c>
      <c r="H31" s="34"/>
      <c r="I31" s="17">
        <v>6000</v>
      </c>
      <c r="J31" s="17">
        <v>6000</v>
      </c>
      <c r="K31" s="17">
        <v>0</v>
      </c>
      <c r="L31" s="83">
        <v>6000</v>
      </c>
      <c r="M31" s="36"/>
      <c r="N31" s="34"/>
      <c r="O31" s="17">
        <v>6000</v>
      </c>
      <c r="P31" s="17">
        <v>0</v>
      </c>
      <c r="Q31" s="83">
        <v>700</v>
      </c>
      <c r="R31" s="34"/>
      <c r="S31" s="83">
        <v>700</v>
      </c>
      <c r="T31" s="36"/>
      <c r="U31" s="34"/>
      <c r="V31" s="83">
        <v>0</v>
      </c>
      <c r="W31" s="36"/>
      <c r="X31" s="34"/>
    </row>
    <row r="32" spans="1:24" ht="30" customHeight="1">
      <c r="A32" s="10"/>
      <c r="B32" s="57"/>
      <c r="C32" s="34"/>
      <c r="D32" s="10"/>
      <c r="E32" s="57"/>
      <c r="F32" s="34"/>
      <c r="G32" s="84" t="s">
        <v>590</v>
      </c>
      <c r="H32" s="34"/>
      <c r="I32" s="17">
        <v>3000</v>
      </c>
      <c r="J32" s="17">
        <v>3000</v>
      </c>
      <c r="K32" s="17">
        <v>0</v>
      </c>
      <c r="L32" s="83">
        <v>3000</v>
      </c>
      <c r="M32" s="36"/>
      <c r="N32" s="34"/>
      <c r="O32" s="17">
        <v>3000</v>
      </c>
      <c r="P32" s="17">
        <v>0</v>
      </c>
      <c r="Q32" s="83">
        <v>263.971</v>
      </c>
      <c r="R32" s="34"/>
      <c r="S32" s="83">
        <v>263.971</v>
      </c>
      <c r="T32" s="36"/>
      <c r="U32" s="34"/>
      <c r="V32" s="83">
        <v>0</v>
      </c>
      <c r="W32" s="36"/>
      <c r="X32" s="34"/>
    </row>
    <row r="33" spans="1:24" ht="30" customHeight="1">
      <c r="A33" s="10"/>
      <c r="B33" s="57"/>
      <c r="C33" s="34"/>
      <c r="D33" s="10"/>
      <c r="E33" s="57"/>
      <c r="F33" s="34"/>
      <c r="G33" s="84" t="s">
        <v>592</v>
      </c>
      <c r="H33" s="34"/>
      <c r="I33" s="17">
        <v>200</v>
      </c>
      <c r="J33" s="17">
        <v>200</v>
      </c>
      <c r="K33" s="17">
        <v>0</v>
      </c>
      <c r="L33" s="83">
        <v>200</v>
      </c>
      <c r="M33" s="36"/>
      <c r="N33" s="34"/>
      <c r="O33" s="17">
        <v>200</v>
      </c>
      <c r="P33" s="17">
        <v>0</v>
      </c>
      <c r="Q33" s="83">
        <v>12</v>
      </c>
      <c r="R33" s="34"/>
      <c r="S33" s="83">
        <v>12</v>
      </c>
      <c r="T33" s="36"/>
      <c r="U33" s="34"/>
      <c r="V33" s="83">
        <v>0</v>
      </c>
      <c r="W33" s="36"/>
      <c r="X33" s="34"/>
    </row>
    <row r="34" spans="1:24" ht="30" customHeight="1">
      <c r="A34" s="10"/>
      <c r="B34" s="57"/>
      <c r="C34" s="34"/>
      <c r="D34" s="10"/>
      <c r="E34" s="57"/>
      <c r="F34" s="34"/>
      <c r="G34" s="84" t="s">
        <v>593</v>
      </c>
      <c r="H34" s="34"/>
      <c r="I34" s="17">
        <v>100</v>
      </c>
      <c r="J34" s="17">
        <v>100</v>
      </c>
      <c r="K34" s="17">
        <v>0</v>
      </c>
      <c r="L34" s="83">
        <v>100</v>
      </c>
      <c r="M34" s="36"/>
      <c r="N34" s="34"/>
      <c r="O34" s="17">
        <v>100</v>
      </c>
      <c r="P34" s="17">
        <v>0</v>
      </c>
      <c r="Q34" s="83">
        <v>0</v>
      </c>
      <c r="R34" s="34"/>
      <c r="S34" s="83">
        <v>0</v>
      </c>
      <c r="T34" s="36"/>
      <c r="U34" s="34"/>
      <c r="V34" s="83">
        <v>0</v>
      </c>
      <c r="W34" s="36"/>
      <c r="X34" s="34"/>
    </row>
    <row r="35" spans="1:24" ht="30" customHeight="1">
      <c r="A35" s="10"/>
      <c r="B35" s="57"/>
      <c r="C35" s="34"/>
      <c r="D35" s="10"/>
      <c r="E35" s="57"/>
      <c r="F35" s="34"/>
      <c r="G35" s="84" t="s">
        <v>594</v>
      </c>
      <c r="H35" s="34"/>
      <c r="I35" s="17">
        <v>13530</v>
      </c>
      <c r="J35" s="17">
        <v>0</v>
      </c>
      <c r="K35" s="17">
        <v>13530</v>
      </c>
      <c r="L35" s="83">
        <v>13530</v>
      </c>
      <c r="M35" s="36"/>
      <c r="N35" s="34"/>
      <c r="O35" s="17">
        <v>0</v>
      </c>
      <c r="P35" s="17">
        <v>13530</v>
      </c>
      <c r="Q35" s="83">
        <v>0</v>
      </c>
      <c r="R35" s="34"/>
      <c r="S35" s="83">
        <v>0</v>
      </c>
      <c r="T35" s="36"/>
      <c r="U35" s="34"/>
      <c r="V35" s="83">
        <v>0</v>
      </c>
      <c r="W35" s="36"/>
      <c r="X35" s="34"/>
    </row>
    <row r="36" spans="1:24" ht="30" customHeight="1">
      <c r="A36" s="10"/>
      <c r="B36" s="57"/>
      <c r="C36" s="34"/>
      <c r="D36" s="10"/>
      <c r="E36" s="57"/>
      <c r="F36" s="34"/>
      <c r="G36" s="84" t="s">
        <v>595</v>
      </c>
      <c r="H36" s="34"/>
      <c r="I36" s="17">
        <v>2000</v>
      </c>
      <c r="J36" s="17">
        <v>0</v>
      </c>
      <c r="K36" s="17">
        <v>2000</v>
      </c>
      <c r="L36" s="83">
        <v>2000</v>
      </c>
      <c r="M36" s="36"/>
      <c r="N36" s="34"/>
      <c r="O36" s="17">
        <v>0</v>
      </c>
      <c r="P36" s="17">
        <v>2000</v>
      </c>
      <c r="Q36" s="83">
        <v>0</v>
      </c>
      <c r="R36" s="34"/>
      <c r="S36" s="83">
        <v>0</v>
      </c>
      <c r="T36" s="36"/>
      <c r="U36" s="34"/>
      <c r="V36" s="83">
        <v>0</v>
      </c>
      <c r="W36" s="36"/>
      <c r="X36" s="34"/>
    </row>
    <row r="37" spans="1:24" ht="30" customHeight="1">
      <c r="A37" s="10"/>
      <c r="B37" s="57"/>
      <c r="C37" s="34"/>
      <c r="D37" s="10"/>
      <c r="E37" s="57"/>
      <c r="F37" s="34"/>
      <c r="G37" s="84" t="s">
        <v>596</v>
      </c>
      <c r="H37" s="34"/>
      <c r="I37" s="17">
        <v>5000</v>
      </c>
      <c r="J37" s="17">
        <v>0</v>
      </c>
      <c r="K37" s="17">
        <v>5000</v>
      </c>
      <c r="L37" s="83">
        <v>5000</v>
      </c>
      <c r="M37" s="36"/>
      <c r="N37" s="34"/>
      <c r="O37" s="17">
        <v>0</v>
      </c>
      <c r="P37" s="17">
        <v>5000</v>
      </c>
      <c r="Q37" s="83">
        <v>0</v>
      </c>
      <c r="R37" s="34"/>
      <c r="S37" s="83">
        <v>0</v>
      </c>
      <c r="T37" s="36"/>
      <c r="U37" s="34"/>
      <c r="V37" s="83">
        <v>0</v>
      </c>
      <c r="W37" s="36"/>
      <c r="X37" s="34"/>
    </row>
    <row r="38" spans="1:24" ht="30" customHeight="1">
      <c r="A38" s="10"/>
      <c r="B38" s="57"/>
      <c r="C38" s="34"/>
      <c r="D38" s="10"/>
      <c r="E38" s="57"/>
      <c r="F38" s="34"/>
      <c r="G38" s="84" t="s">
        <v>597</v>
      </c>
      <c r="H38" s="34"/>
      <c r="I38" s="17">
        <v>660</v>
      </c>
      <c r="J38" s="17">
        <v>0</v>
      </c>
      <c r="K38" s="17">
        <v>660</v>
      </c>
      <c r="L38" s="83">
        <v>660</v>
      </c>
      <c r="M38" s="36"/>
      <c r="N38" s="34"/>
      <c r="O38" s="17">
        <v>0</v>
      </c>
      <c r="P38" s="17">
        <v>660</v>
      </c>
      <c r="Q38" s="83">
        <v>0</v>
      </c>
      <c r="R38" s="34"/>
      <c r="S38" s="83">
        <v>0</v>
      </c>
      <c r="T38" s="36"/>
      <c r="U38" s="34"/>
      <c r="V38" s="83">
        <v>0</v>
      </c>
      <c r="W38" s="36"/>
      <c r="X38" s="34"/>
    </row>
    <row r="39" spans="1:24" ht="30" customHeight="1">
      <c r="A39" s="10" t="s">
        <v>205</v>
      </c>
      <c r="B39" s="57" t="s">
        <v>36</v>
      </c>
      <c r="C39" s="34"/>
      <c r="D39" s="10" t="s">
        <v>38</v>
      </c>
      <c r="E39" s="57" t="s">
        <v>200</v>
      </c>
      <c r="F39" s="34"/>
      <c r="G39" s="84" t="s">
        <v>206</v>
      </c>
      <c r="H39" s="34"/>
      <c r="I39" s="17">
        <v>5957.1</v>
      </c>
      <c r="J39" s="17">
        <v>5957.1</v>
      </c>
      <c r="K39" s="17">
        <v>0</v>
      </c>
      <c r="L39" s="83">
        <v>5957.1</v>
      </c>
      <c r="M39" s="36"/>
      <c r="N39" s="34"/>
      <c r="O39" s="17">
        <v>5957.1</v>
      </c>
      <c r="P39" s="17">
        <v>0</v>
      </c>
      <c r="Q39" s="83">
        <v>735.288</v>
      </c>
      <c r="R39" s="34"/>
      <c r="S39" s="83">
        <v>735.288</v>
      </c>
      <c r="T39" s="36"/>
      <c r="U39" s="34"/>
      <c r="V39" s="83">
        <v>0</v>
      </c>
      <c r="W39" s="36"/>
      <c r="X39" s="34"/>
    </row>
    <row r="40" spans="1:24" ht="30" customHeight="1">
      <c r="A40" s="10" t="s">
        <v>207</v>
      </c>
      <c r="B40" s="57" t="s">
        <v>36</v>
      </c>
      <c r="C40" s="34"/>
      <c r="D40" s="10" t="s">
        <v>38</v>
      </c>
      <c r="E40" s="57" t="s">
        <v>38</v>
      </c>
      <c r="F40" s="34"/>
      <c r="G40" s="84" t="s">
        <v>208</v>
      </c>
      <c r="H40" s="34"/>
      <c r="I40" s="17">
        <v>5957.1</v>
      </c>
      <c r="J40" s="17">
        <v>5957.1</v>
      </c>
      <c r="K40" s="17">
        <v>0</v>
      </c>
      <c r="L40" s="83">
        <v>5957.1</v>
      </c>
      <c r="M40" s="36"/>
      <c r="N40" s="34"/>
      <c r="O40" s="17">
        <v>5957.1</v>
      </c>
      <c r="P40" s="17">
        <v>0</v>
      </c>
      <c r="Q40" s="83">
        <v>735.288</v>
      </c>
      <c r="R40" s="34"/>
      <c r="S40" s="83">
        <v>735.288</v>
      </c>
      <c r="T40" s="36"/>
      <c r="U40" s="34"/>
      <c r="V40" s="83">
        <v>0</v>
      </c>
      <c r="W40" s="36"/>
      <c r="X40" s="34"/>
    </row>
    <row r="41" spans="1:24" ht="30" customHeight="1">
      <c r="A41" s="10"/>
      <c r="B41" s="57"/>
      <c r="C41" s="34"/>
      <c r="D41" s="10"/>
      <c r="E41" s="57"/>
      <c r="F41" s="34"/>
      <c r="G41" s="84" t="s">
        <v>571</v>
      </c>
      <c r="H41" s="34"/>
      <c r="I41" s="17">
        <v>4721.1</v>
      </c>
      <c r="J41" s="17">
        <v>4721.1</v>
      </c>
      <c r="K41" s="17">
        <v>0</v>
      </c>
      <c r="L41" s="83">
        <v>4721.1</v>
      </c>
      <c r="M41" s="36"/>
      <c r="N41" s="34"/>
      <c r="O41" s="17">
        <v>4721.1</v>
      </c>
      <c r="P41" s="17">
        <v>0</v>
      </c>
      <c r="Q41" s="83">
        <v>648.888</v>
      </c>
      <c r="R41" s="34"/>
      <c r="S41" s="83">
        <v>648.888</v>
      </c>
      <c r="T41" s="36"/>
      <c r="U41" s="34"/>
      <c r="V41" s="83">
        <v>0</v>
      </c>
      <c r="W41" s="36"/>
      <c r="X41" s="34"/>
    </row>
    <row r="42" spans="1:24" ht="30" customHeight="1">
      <c r="A42" s="10"/>
      <c r="B42" s="57"/>
      <c r="C42" s="34"/>
      <c r="D42" s="10"/>
      <c r="E42" s="57"/>
      <c r="F42" s="34"/>
      <c r="G42" s="84" t="s">
        <v>574</v>
      </c>
      <c r="H42" s="34"/>
      <c r="I42" s="17">
        <v>0</v>
      </c>
      <c r="J42" s="17">
        <v>0</v>
      </c>
      <c r="K42" s="17">
        <v>0</v>
      </c>
      <c r="L42" s="83">
        <v>0</v>
      </c>
      <c r="M42" s="36"/>
      <c r="N42" s="34"/>
      <c r="O42" s="17">
        <v>0</v>
      </c>
      <c r="P42" s="17">
        <v>0</v>
      </c>
      <c r="Q42" s="83">
        <v>0</v>
      </c>
      <c r="R42" s="34"/>
      <c r="S42" s="83">
        <v>0</v>
      </c>
      <c r="T42" s="36"/>
      <c r="U42" s="34"/>
      <c r="V42" s="83">
        <v>0</v>
      </c>
      <c r="W42" s="36"/>
      <c r="X42" s="34"/>
    </row>
    <row r="43" spans="1:24" ht="30" customHeight="1">
      <c r="A43" s="10"/>
      <c r="B43" s="57"/>
      <c r="C43" s="34"/>
      <c r="D43" s="10"/>
      <c r="E43" s="57"/>
      <c r="F43" s="34"/>
      <c r="G43" s="84" t="s">
        <v>577</v>
      </c>
      <c r="H43" s="34"/>
      <c r="I43" s="17">
        <v>80</v>
      </c>
      <c r="J43" s="17">
        <v>80</v>
      </c>
      <c r="K43" s="17">
        <v>0</v>
      </c>
      <c r="L43" s="83">
        <v>80</v>
      </c>
      <c r="M43" s="36"/>
      <c r="N43" s="34"/>
      <c r="O43" s="17">
        <v>80</v>
      </c>
      <c r="P43" s="17">
        <v>0</v>
      </c>
      <c r="Q43" s="83">
        <v>0</v>
      </c>
      <c r="R43" s="34"/>
      <c r="S43" s="83">
        <v>0</v>
      </c>
      <c r="T43" s="36"/>
      <c r="U43" s="34"/>
      <c r="V43" s="83">
        <v>0</v>
      </c>
      <c r="W43" s="36"/>
      <c r="X43" s="34"/>
    </row>
    <row r="44" spans="1:24" ht="30" customHeight="1">
      <c r="A44" s="10"/>
      <c r="B44" s="57"/>
      <c r="C44" s="34"/>
      <c r="D44" s="10"/>
      <c r="E44" s="57"/>
      <c r="F44" s="34"/>
      <c r="G44" s="84" t="s">
        <v>581</v>
      </c>
      <c r="H44" s="34"/>
      <c r="I44" s="17">
        <v>600</v>
      </c>
      <c r="J44" s="17">
        <v>600</v>
      </c>
      <c r="K44" s="17">
        <v>0</v>
      </c>
      <c r="L44" s="83">
        <v>600</v>
      </c>
      <c r="M44" s="36"/>
      <c r="N44" s="34"/>
      <c r="O44" s="17">
        <v>600</v>
      </c>
      <c r="P44" s="17">
        <v>0</v>
      </c>
      <c r="Q44" s="83">
        <v>86.4</v>
      </c>
      <c r="R44" s="34"/>
      <c r="S44" s="83">
        <v>86.4</v>
      </c>
      <c r="T44" s="36"/>
      <c r="U44" s="34"/>
      <c r="V44" s="83">
        <v>0</v>
      </c>
      <c r="W44" s="36"/>
      <c r="X44" s="34"/>
    </row>
    <row r="45" spans="1:24" ht="30" customHeight="1">
      <c r="A45" s="10"/>
      <c r="B45" s="57"/>
      <c r="C45" s="34"/>
      <c r="D45" s="10"/>
      <c r="E45" s="57"/>
      <c r="F45" s="34"/>
      <c r="G45" s="84" t="s">
        <v>582</v>
      </c>
      <c r="H45" s="34"/>
      <c r="I45" s="17">
        <v>0</v>
      </c>
      <c r="J45" s="17">
        <v>0</v>
      </c>
      <c r="K45" s="17">
        <v>0</v>
      </c>
      <c r="L45" s="83">
        <v>0</v>
      </c>
      <c r="M45" s="36"/>
      <c r="N45" s="34"/>
      <c r="O45" s="17">
        <v>0</v>
      </c>
      <c r="P45" s="17">
        <v>0</v>
      </c>
      <c r="Q45" s="83">
        <v>0</v>
      </c>
      <c r="R45" s="34"/>
      <c r="S45" s="83">
        <v>0</v>
      </c>
      <c r="T45" s="36"/>
      <c r="U45" s="34"/>
      <c r="V45" s="83">
        <v>0</v>
      </c>
      <c r="W45" s="36"/>
      <c r="X45" s="34"/>
    </row>
    <row r="46" spans="1:24" ht="30" customHeight="1">
      <c r="A46" s="10"/>
      <c r="B46" s="57"/>
      <c r="C46" s="34"/>
      <c r="D46" s="10"/>
      <c r="E46" s="57"/>
      <c r="F46" s="34"/>
      <c r="G46" s="84" t="s">
        <v>583</v>
      </c>
      <c r="H46" s="34"/>
      <c r="I46" s="17">
        <v>0</v>
      </c>
      <c r="J46" s="17">
        <v>0</v>
      </c>
      <c r="K46" s="17">
        <v>0</v>
      </c>
      <c r="L46" s="83">
        <v>0</v>
      </c>
      <c r="M46" s="36"/>
      <c r="N46" s="34"/>
      <c r="O46" s="17">
        <v>0</v>
      </c>
      <c r="P46" s="17">
        <v>0</v>
      </c>
      <c r="Q46" s="83">
        <v>0</v>
      </c>
      <c r="R46" s="34"/>
      <c r="S46" s="83">
        <v>0</v>
      </c>
      <c r="T46" s="36"/>
      <c r="U46" s="34"/>
      <c r="V46" s="83">
        <v>0</v>
      </c>
      <c r="W46" s="36"/>
      <c r="X46" s="34"/>
    </row>
    <row r="47" spans="1:24" ht="30" customHeight="1">
      <c r="A47" s="10"/>
      <c r="B47" s="57"/>
      <c r="C47" s="34"/>
      <c r="D47" s="10"/>
      <c r="E47" s="57"/>
      <c r="F47" s="34"/>
      <c r="G47" s="84" t="s">
        <v>588</v>
      </c>
      <c r="H47" s="34"/>
      <c r="I47" s="17">
        <v>556</v>
      </c>
      <c r="J47" s="17">
        <v>556</v>
      </c>
      <c r="K47" s="17">
        <v>0</v>
      </c>
      <c r="L47" s="83">
        <v>556</v>
      </c>
      <c r="M47" s="36"/>
      <c r="N47" s="34"/>
      <c r="O47" s="17">
        <v>556</v>
      </c>
      <c r="P47" s="17">
        <v>0</v>
      </c>
      <c r="Q47" s="83">
        <v>0</v>
      </c>
      <c r="R47" s="34"/>
      <c r="S47" s="83">
        <v>0</v>
      </c>
      <c r="T47" s="36"/>
      <c r="U47" s="34"/>
      <c r="V47" s="83">
        <v>0</v>
      </c>
      <c r="W47" s="36"/>
      <c r="X47" s="34"/>
    </row>
    <row r="48" spans="1:24" ht="40.5" customHeight="1">
      <c r="A48" s="10" t="s">
        <v>209</v>
      </c>
      <c r="B48" s="57" t="s">
        <v>36</v>
      </c>
      <c r="C48" s="34"/>
      <c r="D48" s="10" t="s">
        <v>41</v>
      </c>
      <c r="E48" s="57" t="s">
        <v>200</v>
      </c>
      <c r="F48" s="34"/>
      <c r="G48" s="84" t="s">
        <v>210</v>
      </c>
      <c r="H48" s="34"/>
      <c r="I48" s="17">
        <v>15000</v>
      </c>
      <c r="J48" s="17">
        <v>14000</v>
      </c>
      <c r="K48" s="17">
        <v>1000</v>
      </c>
      <c r="L48" s="83">
        <v>15000</v>
      </c>
      <c r="M48" s="36"/>
      <c r="N48" s="34"/>
      <c r="O48" s="17">
        <v>14000</v>
      </c>
      <c r="P48" s="17">
        <v>1000</v>
      </c>
      <c r="Q48" s="83">
        <v>2000.282</v>
      </c>
      <c r="R48" s="34"/>
      <c r="S48" s="83">
        <v>1600.282</v>
      </c>
      <c r="T48" s="36"/>
      <c r="U48" s="34"/>
      <c r="V48" s="83">
        <v>400</v>
      </c>
      <c r="W48" s="36"/>
      <c r="X48" s="34"/>
    </row>
    <row r="49" spans="1:24" ht="40.5" customHeight="1">
      <c r="A49" s="10" t="s">
        <v>211</v>
      </c>
      <c r="B49" s="57" t="s">
        <v>36</v>
      </c>
      <c r="C49" s="34"/>
      <c r="D49" s="10" t="s">
        <v>41</v>
      </c>
      <c r="E49" s="57" t="s">
        <v>36</v>
      </c>
      <c r="F49" s="34"/>
      <c r="G49" s="84" t="s">
        <v>212</v>
      </c>
      <c r="H49" s="34"/>
      <c r="I49" s="17">
        <v>15000</v>
      </c>
      <c r="J49" s="17">
        <v>14000</v>
      </c>
      <c r="K49" s="17">
        <v>1000</v>
      </c>
      <c r="L49" s="83">
        <v>15000</v>
      </c>
      <c r="M49" s="36"/>
      <c r="N49" s="34"/>
      <c r="O49" s="17">
        <v>14000</v>
      </c>
      <c r="P49" s="17">
        <v>1000</v>
      </c>
      <c r="Q49" s="83">
        <v>2000.282</v>
      </c>
      <c r="R49" s="34"/>
      <c r="S49" s="83">
        <v>1600.282</v>
      </c>
      <c r="T49" s="36"/>
      <c r="U49" s="34"/>
      <c r="V49" s="83">
        <v>400</v>
      </c>
      <c r="W49" s="36"/>
      <c r="X49" s="34"/>
    </row>
    <row r="50" spans="1:24" ht="30" customHeight="1">
      <c r="A50" s="10"/>
      <c r="B50" s="57"/>
      <c r="C50" s="34"/>
      <c r="D50" s="10"/>
      <c r="E50" s="57"/>
      <c r="F50" s="34"/>
      <c r="G50" s="84" t="s">
        <v>598</v>
      </c>
      <c r="H50" s="34"/>
      <c r="I50" s="17">
        <v>1000</v>
      </c>
      <c r="J50" s="17">
        <v>1000</v>
      </c>
      <c r="K50" s="17">
        <v>0</v>
      </c>
      <c r="L50" s="83">
        <v>1000</v>
      </c>
      <c r="M50" s="36"/>
      <c r="N50" s="34"/>
      <c r="O50" s="17">
        <v>1000</v>
      </c>
      <c r="P50" s="17">
        <v>0</v>
      </c>
      <c r="Q50" s="83">
        <v>0</v>
      </c>
      <c r="R50" s="34"/>
      <c r="S50" s="83">
        <v>0</v>
      </c>
      <c r="T50" s="36"/>
      <c r="U50" s="34"/>
      <c r="V50" s="83">
        <v>0</v>
      </c>
      <c r="W50" s="36"/>
      <c r="X50" s="34"/>
    </row>
    <row r="51" spans="1:24" ht="30" customHeight="1">
      <c r="A51" s="10"/>
      <c r="B51" s="57"/>
      <c r="C51" s="34"/>
      <c r="D51" s="10"/>
      <c r="E51" s="57"/>
      <c r="F51" s="34"/>
      <c r="G51" s="84" t="s">
        <v>585</v>
      </c>
      <c r="H51" s="34"/>
      <c r="I51" s="17">
        <v>2000</v>
      </c>
      <c r="J51" s="17">
        <v>2000</v>
      </c>
      <c r="K51" s="17">
        <v>0</v>
      </c>
      <c r="L51" s="83">
        <v>2000</v>
      </c>
      <c r="M51" s="36"/>
      <c r="N51" s="34"/>
      <c r="O51" s="17">
        <v>2000</v>
      </c>
      <c r="P51" s="17">
        <v>0</v>
      </c>
      <c r="Q51" s="83">
        <v>487</v>
      </c>
      <c r="R51" s="34"/>
      <c r="S51" s="83">
        <v>487</v>
      </c>
      <c r="T51" s="36"/>
      <c r="U51" s="34"/>
      <c r="V51" s="83">
        <v>0</v>
      </c>
      <c r="W51" s="36"/>
      <c r="X51" s="34"/>
    </row>
    <row r="52" spans="1:24" ht="30" customHeight="1">
      <c r="A52" s="10"/>
      <c r="B52" s="57"/>
      <c r="C52" s="34"/>
      <c r="D52" s="10"/>
      <c r="E52" s="57"/>
      <c r="F52" s="34"/>
      <c r="G52" s="84" t="s">
        <v>586</v>
      </c>
      <c r="H52" s="34"/>
      <c r="I52" s="17">
        <v>10000</v>
      </c>
      <c r="J52" s="17">
        <v>10000</v>
      </c>
      <c r="K52" s="17">
        <v>0</v>
      </c>
      <c r="L52" s="83">
        <v>10000</v>
      </c>
      <c r="M52" s="36"/>
      <c r="N52" s="34"/>
      <c r="O52" s="17">
        <v>10000</v>
      </c>
      <c r="P52" s="17">
        <v>0</v>
      </c>
      <c r="Q52" s="83">
        <v>1000</v>
      </c>
      <c r="R52" s="34"/>
      <c r="S52" s="83">
        <v>1000</v>
      </c>
      <c r="T52" s="36"/>
      <c r="U52" s="34"/>
      <c r="V52" s="83">
        <v>0</v>
      </c>
      <c r="W52" s="36"/>
      <c r="X52" s="34"/>
    </row>
    <row r="53" spans="1:24" ht="30" customHeight="1">
      <c r="A53" s="10"/>
      <c r="B53" s="57"/>
      <c r="C53" s="34"/>
      <c r="D53" s="10"/>
      <c r="E53" s="57"/>
      <c r="F53" s="34"/>
      <c r="G53" s="84" t="s">
        <v>592</v>
      </c>
      <c r="H53" s="34"/>
      <c r="I53" s="17">
        <v>0</v>
      </c>
      <c r="J53" s="17">
        <v>0</v>
      </c>
      <c r="K53" s="17">
        <v>0</v>
      </c>
      <c r="L53" s="83">
        <v>0</v>
      </c>
      <c r="M53" s="36"/>
      <c r="N53" s="34"/>
      <c r="O53" s="17">
        <v>0</v>
      </c>
      <c r="P53" s="17">
        <v>0</v>
      </c>
      <c r="Q53" s="83">
        <v>0</v>
      </c>
      <c r="R53" s="34"/>
      <c r="S53" s="83">
        <v>0</v>
      </c>
      <c r="T53" s="36"/>
      <c r="U53" s="34"/>
      <c r="V53" s="83">
        <v>0</v>
      </c>
      <c r="W53" s="36"/>
      <c r="X53" s="34"/>
    </row>
    <row r="54" spans="1:24" ht="30" customHeight="1">
      <c r="A54" s="10"/>
      <c r="B54" s="57"/>
      <c r="C54" s="34"/>
      <c r="D54" s="10"/>
      <c r="E54" s="57"/>
      <c r="F54" s="34"/>
      <c r="G54" s="84" t="s">
        <v>593</v>
      </c>
      <c r="H54" s="34"/>
      <c r="I54" s="17">
        <v>1000</v>
      </c>
      <c r="J54" s="17">
        <v>1000</v>
      </c>
      <c r="K54" s="17">
        <v>0</v>
      </c>
      <c r="L54" s="83">
        <v>1000</v>
      </c>
      <c r="M54" s="36"/>
      <c r="N54" s="34"/>
      <c r="O54" s="17">
        <v>1000</v>
      </c>
      <c r="P54" s="17">
        <v>0</v>
      </c>
      <c r="Q54" s="83">
        <v>113.282</v>
      </c>
      <c r="R54" s="34"/>
      <c r="S54" s="83">
        <v>113.282</v>
      </c>
      <c r="T54" s="36"/>
      <c r="U54" s="34"/>
      <c r="V54" s="83">
        <v>0</v>
      </c>
      <c r="W54" s="36"/>
      <c r="X54" s="34"/>
    </row>
    <row r="55" spans="1:24" ht="30" customHeight="1">
      <c r="A55" s="10"/>
      <c r="B55" s="57"/>
      <c r="C55" s="34"/>
      <c r="D55" s="10"/>
      <c r="E55" s="57"/>
      <c r="F55" s="34"/>
      <c r="G55" s="84" t="s">
        <v>599</v>
      </c>
      <c r="H55" s="34"/>
      <c r="I55" s="17">
        <v>0</v>
      </c>
      <c r="J55" s="17">
        <v>0</v>
      </c>
      <c r="K55" s="17">
        <v>0</v>
      </c>
      <c r="L55" s="83">
        <v>0</v>
      </c>
      <c r="M55" s="36"/>
      <c r="N55" s="34"/>
      <c r="O55" s="17">
        <v>0</v>
      </c>
      <c r="P55" s="17">
        <v>0</v>
      </c>
      <c r="Q55" s="83">
        <v>0</v>
      </c>
      <c r="R55" s="34"/>
      <c r="S55" s="83">
        <v>0</v>
      </c>
      <c r="T55" s="36"/>
      <c r="U55" s="34"/>
      <c r="V55" s="83">
        <v>0</v>
      </c>
      <c r="W55" s="36"/>
      <c r="X55" s="34"/>
    </row>
    <row r="56" spans="1:24" ht="30" customHeight="1">
      <c r="A56" s="10"/>
      <c r="B56" s="57"/>
      <c r="C56" s="34"/>
      <c r="D56" s="10"/>
      <c r="E56" s="57"/>
      <c r="F56" s="34"/>
      <c r="G56" s="84" t="s">
        <v>600</v>
      </c>
      <c r="H56" s="34"/>
      <c r="I56" s="17">
        <v>1000</v>
      </c>
      <c r="J56" s="17">
        <v>0</v>
      </c>
      <c r="K56" s="17">
        <v>1000</v>
      </c>
      <c r="L56" s="83">
        <v>1000</v>
      </c>
      <c r="M56" s="36"/>
      <c r="N56" s="34"/>
      <c r="O56" s="17">
        <v>0</v>
      </c>
      <c r="P56" s="17">
        <v>1000</v>
      </c>
      <c r="Q56" s="83">
        <v>400</v>
      </c>
      <c r="R56" s="34"/>
      <c r="S56" s="83">
        <v>0</v>
      </c>
      <c r="T56" s="36"/>
      <c r="U56" s="34"/>
      <c r="V56" s="83">
        <v>400</v>
      </c>
      <c r="W56" s="36"/>
      <c r="X56" s="34"/>
    </row>
    <row r="57" spans="1:24" ht="30" customHeight="1">
      <c r="A57" s="10" t="s">
        <v>213</v>
      </c>
      <c r="B57" s="57" t="s">
        <v>37</v>
      </c>
      <c r="C57" s="34"/>
      <c r="D57" s="10" t="s">
        <v>200</v>
      </c>
      <c r="E57" s="57" t="s">
        <v>200</v>
      </c>
      <c r="F57" s="34"/>
      <c r="G57" s="85" t="s">
        <v>671</v>
      </c>
      <c r="H57" s="34"/>
      <c r="I57" s="17">
        <v>1200</v>
      </c>
      <c r="J57" s="17">
        <v>1200</v>
      </c>
      <c r="K57" s="17">
        <v>0</v>
      </c>
      <c r="L57" s="83">
        <v>1200</v>
      </c>
      <c r="M57" s="36"/>
      <c r="N57" s="34"/>
      <c r="O57" s="17">
        <v>1200</v>
      </c>
      <c r="P57" s="17">
        <v>0</v>
      </c>
      <c r="Q57" s="83">
        <v>0</v>
      </c>
      <c r="R57" s="34"/>
      <c r="S57" s="83">
        <v>0</v>
      </c>
      <c r="T57" s="36"/>
      <c r="U57" s="34"/>
      <c r="V57" s="83">
        <v>0</v>
      </c>
      <c r="W57" s="36"/>
      <c r="X57" s="34"/>
    </row>
    <row r="58" spans="1:24" ht="30" customHeight="1">
      <c r="A58" s="10" t="s">
        <v>214</v>
      </c>
      <c r="B58" s="57" t="s">
        <v>37</v>
      </c>
      <c r="C58" s="34"/>
      <c r="D58" s="10" t="s">
        <v>36</v>
      </c>
      <c r="E58" s="57" t="s">
        <v>200</v>
      </c>
      <c r="F58" s="34"/>
      <c r="G58" s="84" t="s">
        <v>215</v>
      </c>
      <c r="H58" s="34"/>
      <c r="I58" s="17">
        <v>100</v>
      </c>
      <c r="J58" s="17">
        <v>100</v>
      </c>
      <c r="K58" s="17">
        <v>0</v>
      </c>
      <c r="L58" s="83">
        <v>100</v>
      </c>
      <c r="M58" s="36"/>
      <c r="N58" s="34"/>
      <c r="O58" s="17">
        <v>100</v>
      </c>
      <c r="P58" s="17">
        <v>0</v>
      </c>
      <c r="Q58" s="83">
        <v>0</v>
      </c>
      <c r="R58" s="34"/>
      <c r="S58" s="83">
        <v>0</v>
      </c>
      <c r="T58" s="36"/>
      <c r="U58" s="34"/>
      <c r="V58" s="83">
        <v>0</v>
      </c>
      <c r="W58" s="36"/>
      <c r="X58" s="34"/>
    </row>
    <row r="59" spans="1:24" ht="30" customHeight="1">
      <c r="A59" s="10" t="s">
        <v>216</v>
      </c>
      <c r="B59" s="57" t="s">
        <v>37</v>
      </c>
      <c r="C59" s="34"/>
      <c r="D59" s="10" t="s">
        <v>36</v>
      </c>
      <c r="E59" s="57" t="s">
        <v>36</v>
      </c>
      <c r="F59" s="34"/>
      <c r="G59" s="84" t="s">
        <v>217</v>
      </c>
      <c r="H59" s="34"/>
      <c r="I59" s="17">
        <v>0</v>
      </c>
      <c r="J59" s="17">
        <v>0</v>
      </c>
      <c r="K59" s="17">
        <v>0</v>
      </c>
      <c r="L59" s="83">
        <v>0</v>
      </c>
      <c r="M59" s="36"/>
      <c r="N59" s="34"/>
      <c r="O59" s="17">
        <v>0</v>
      </c>
      <c r="P59" s="17">
        <v>0</v>
      </c>
      <c r="Q59" s="83">
        <v>0</v>
      </c>
      <c r="R59" s="34"/>
      <c r="S59" s="83">
        <v>0</v>
      </c>
      <c r="T59" s="36"/>
      <c r="U59" s="34"/>
      <c r="V59" s="83">
        <v>0</v>
      </c>
      <c r="W59" s="36"/>
      <c r="X59" s="34"/>
    </row>
    <row r="60" spans="1:24" ht="30" customHeight="1">
      <c r="A60" s="10" t="s">
        <v>218</v>
      </c>
      <c r="B60" s="57" t="s">
        <v>37</v>
      </c>
      <c r="C60" s="34"/>
      <c r="D60" s="10" t="s">
        <v>37</v>
      </c>
      <c r="E60" s="57" t="s">
        <v>200</v>
      </c>
      <c r="F60" s="34"/>
      <c r="G60" s="84" t="s">
        <v>219</v>
      </c>
      <c r="H60" s="34"/>
      <c r="I60" s="17">
        <v>100</v>
      </c>
      <c r="J60" s="17">
        <v>100</v>
      </c>
      <c r="K60" s="17">
        <v>0</v>
      </c>
      <c r="L60" s="83">
        <v>100</v>
      </c>
      <c r="M60" s="36"/>
      <c r="N60" s="34"/>
      <c r="O60" s="17">
        <v>100</v>
      </c>
      <c r="P60" s="17">
        <v>0</v>
      </c>
      <c r="Q60" s="83">
        <v>0</v>
      </c>
      <c r="R60" s="34"/>
      <c r="S60" s="83">
        <v>0</v>
      </c>
      <c r="T60" s="36"/>
      <c r="U60" s="34"/>
      <c r="V60" s="83">
        <v>0</v>
      </c>
      <c r="W60" s="36"/>
      <c r="X60" s="34"/>
    </row>
    <row r="61" spans="1:24" ht="30" customHeight="1">
      <c r="A61" s="10" t="s">
        <v>220</v>
      </c>
      <c r="B61" s="57" t="s">
        <v>37</v>
      </c>
      <c r="C61" s="34"/>
      <c r="D61" s="10" t="s">
        <v>37</v>
      </c>
      <c r="E61" s="57" t="s">
        <v>36</v>
      </c>
      <c r="F61" s="34"/>
      <c r="G61" s="84" t="s">
        <v>221</v>
      </c>
      <c r="H61" s="34"/>
      <c r="I61" s="17">
        <v>100</v>
      </c>
      <c r="J61" s="17">
        <v>100</v>
      </c>
      <c r="K61" s="17">
        <v>0</v>
      </c>
      <c r="L61" s="83">
        <v>100</v>
      </c>
      <c r="M61" s="36"/>
      <c r="N61" s="34"/>
      <c r="O61" s="17">
        <v>100</v>
      </c>
      <c r="P61" s="17">
        <v>0</v>
      </c>
      <c r="Q61" s="83">
        <v>0</v>
      </c>
      <c r="R61" s="34"/>
      <c r="S61" s="83">
        <v>0</v>
      </c>
      <c r="T61" s="36"/>
      <c r="U61" s="34"/>
      <c r="V61" s="83">
        <v>0</v>
      </c>
      <c r="W61" s="36"/>
      <c r="X61" s="34"/>
    </row>
    <row r="62" spans="1:24" ht="30" customHeight="1">
      <c r="A62" s="10"/>
      <c r="B62" s="57"/>
      <c r="C62" s="34"/>
      <c r="D62" s="10"/>
      <c r="E62" s="57"/>
      <c r="F62" s="34"/>
      <c r="G62" s="84" t="s">
        <v>585</v>
      </c>
      <c r="H62" s="34"/>
      <c r="I62" s="17">
        <v>100</v>
      </c>
      <c r="J62" s="17">
        <v>100</v>
      </c>
      <c r="K62" s="17">
        <v>0</v>
      </c>
      <c r="L62" s="83">
        <v>100</v>
      </c>
      <c r="M62" s="36"/>
      <c r="N62" s="34"/>
      <c r="O62" s="17">
        <v>100</v>
      </c>
      <c r="P62" s="17">
        <v>0</v>
      </c>
      <c r="Q62" s="83">
        <v>0</v>
      </c>
      <c r="R62" s="34"/>
      <c r="S62" s="83">
        <v>0</v>
      </c>
      <c r="T62" s="36"/>
      <c r="U62" s="34"/>
      <c r="V62" s="83">
        <v>0</v>
      </c>
      <c r="W62" s="36"/>
      <c r="X62" s="34"/>
    </row>
    <row r="63" spans="1:24" ht="30" customHeight="1">
      <c r="A63" s="10" t="s">
        <v>222</v>
      </c>
      <c r="B63" s="57" t="s">
        <v>37</v>
      </c>
      <c r="C63" s="34"/>
      <c r="D63" s="10" t="s">
        <v>40</v>
      </c>
      <c r="E63" s="57" t="s">
        <v>200</v>
      </c>
      <c r="F63" s="34"/>
      <c r="G63" s="84" t="s">
        <v>223</v>
      </c>
      <c r="H63" s="34"/>
      <c r="I63" s="17">
        <v>1100</v>
      </c>
      <c r="J63" s="17">
        <v>1100</v>
      </c>
      <c r="K63" s="17">
        <v>0</v>
      </c>
      <c r="L63" s="83">
        <v>1100</v>
      </c>
      <c r="M63" s="36"/>
      <c r="N63" s="34"/>
      <c r="O63" s="17">
        <v>1100</v>
      </c>
      <c r="P63" s="17">
        <v>0</v>
      </c>
      <c r="Q63" s="83">
        <v>0</v>
      </c>
      <c r="R63" s="34"/>
      <c r="S63" s="83">
        <v>0</v>
      </c>
      <c r="T63" s="36"/>
      <c r="U63" s="34"/>
      <c r="V63" s="83">
        <v>0</v>
      </c>
      <c r="W63" s="36"/>
      <c r="X63" s="34"/>
    </row>
    <row r="64" spans="1:24" ht="30" customHeight="1">
      <c r="A64" s="10" t="s">
        <v>224</v>
      </c>
      <c r="B64" s="57" t="s">
        <v>37</v>
      </c>
      <c r="C64" s="34"/>
      <c r="D64" s="10" t="s">
        <v>40</v>
      </c>
      <c r="E64" s="57" t="s">
        <v>36</v>
      </c>
      <c r="F64" s="34"/>
      <c r="G64" s="84" t="s">
        <v>225</v>
      </c>
      <c r="H64" s="34"/>
      <c r="I64" s="17">
        <v>1100</v>
      </c>
      <c r="J64" s="17">
        <v>1100</v>
      </c>
      <c r="K64" s="17">
        <v>0</v>
      </c>
      <c r="L64" s="83">
        <v>1100</v>
      </c>
      <c r="M64" s="36"/>
      <c r="N64" s="34"/>
      <c r="O64" s="17">
        <v>1100</v>
      </c>
      <c r="P64" s="17">
        <v>0</v>
      </c>
      <c r="Q64" s="83">
        <v>0</v>
      </c>
      <c r="R64" s="34"/>
      <c r="S64" s="83">
        <v>0</v>
      </c>
      <c r="T64" s="36"/>
      <c r="U64" s="34"/>
      <c r="V64" s="83">
        <v>0</v>
      </c>
      <c r="W64" s="36"/>
      <c r="X64" s="34"/>
    </row>
    <row r="65" spans="1:24" ht="30" customHeight="1">
      <c r="A65" s="10"/>
      <c r="B65" s="57"/>
      <c r="C65" s="34"/>
      <c r="D65" s="10"/>
      <c r="E65" s="57"/>
      <c r="F65" s="34"/>
      <c r="G65" s="84" t="s">
        <v>585</v>
      </c>
      <c r="H65" s="34"/>
      <c r="I65" s="17">
        <v>100</v>
      </c>
      <c r="J65" s="17">
        <v>100</v>
      </c>
      <c r="K65" s="17">
        <v>0</v>
      </c>
      <c r="L65" s="83">
        <v>100</v>
      </c>
      <c r="M65" s="36"/>
      <c r="N65" s="34"/>
      <c r="O65" s="17">
        <v>100</v>
      </c>
      <c r="P65" s="17">
        <v>0</v>
      </c>
      <c r="Q65" s="83">
        <v>0</v>
      </c>
      <c r="R65" s="34"/>
      <c r="S65" s="83">
        <v>0</v>
      </c>
      <c r="T65" s="36"/>
      <c r="U65" s="34"/>
      <c r="V65" s="83">
        <v>0</v>
      </c>
      <c r="W65" s="36"/>
      <c r="X65" s="34"/>
    </row>
    <row r="66" spans="1:24" ht="30" customHeight="1">
      <c r="A66" s="10"/>
      <c r="B66" s="57"/>
      <c r="C66" s="34"/>
      <c r="D66" s="10"/>
      <c r="E66" s="57"/>
      <c r="F66" s="34"/>
      <c r="G66" s="84" t="s">
        <v>601</v>
      </c>
      <c r="H66" s="34"/>
      <c r="I66" s="17">
        <v>1000</v>
      </c>
      <c r="J66" s="17">
        <v>1000</v>
      </c>
      <c r="K66" s="17">
        <v>0</v>
      </c>
      <c r="L66" s="83">
        <v>1000</v>
      </c>
      <c r="M66" s="36"/>
      <c r="N66" s="34"/>
      <c r="O66" s="17">
        <v>1000</v>
      </c>
      <c r="P66" s="17">
        <v>0</v>
      </c>
      <c r="Q66" s="83">
        <v>0</v>
      </c>
      <c r="R66" s="34"/>
      <c r="S66" s="83">
        <v>0</v>
      </c>
      <c r="T66" s="36"/>
      <c r="U66" s="34"/>
      <c r="V66" s="83">
        <v>0</v>
      </c>
      <c r="W66" s="36"/>
      <c r="X66" s="34"/>
    </row>
    <row r="67" spans="1:24" ht="40.5" customHeight="1">
      <c r="A67" s="10" t="s">
        <v>226</v>
      </c>
      <c r="B67" s="57" t="s">
        <v>38</v>
      </c>
      <c r="C67" s="34"/>
      <c r="D67" s="10" t="s">
        <v>200</v>
      </c>
      <c r="E67" s="57" t="s">
        <v>200</v>
      </c>
      <c r="F67" s="34"/>
      <c r="G67" s="85" t="s">
        <v>635</v>
      </c>
      <c r="H67" s="34"/>
      <c r="I67" s="17">
        <v>100</v>
      </c>
      <c r="J67" s="17">
        <v>100</v>
      </c>
      <c r="K67" s="17">
        <v>0</v>
      </c>
      <c r="L67" s="83">
        <v>100</v>
      </c>
      <c r="M67" s="36"/>
      <c r="N67" s="34"/>
      <c r="O67" s="17">
        <v>100</v>
      </c>
      <c r="P67" s="17">
        <v>0</v>
      </c>
      <c r="Q67" s="83">
        <v>0</v>
      </c>
      <c r="R67" s="34"/>
      <c r="S67" s="83">
        <v>0</v>
      </c>
      <c r="T67" s="36"/>
      <c r="U67" s="34"/>
      <c r="V67" s="83">
        <v>0</v>
      </c>
      <c r="W67" s="36"/>
      <c r="X67" s="34"/>
    </row>
    <row r="68" spans="1:24" ht="30" customHeight="1">
      <c r="A68" s="10" t="s">
        <v>227</v>
      </c>
      <c r="B68" s="57" t="s">
        <v>38</v>
      </c>
      <c r="C68" s="34"/>
      <c r="D68" s="10" t="s">
        <v>37</v>
      </c>
      <c r="E68" s="57" t="s">
        <v>200</v>
      </c>
      <c r="F68" s="34"/>
      <c r="G68" s="84" t="s">
        <v>228</v>
      </c>
      <c r="H68" s="34"/>
      <c r="I68" s="17">
        <v>100</v>
      </c>
      <c r="J68" s="17">
        <v>100</v>
      </c>
      <c r="K68" s="17">
        <v>0</v>
      </c>
      <c r="L68" s="83">
        <v>100</v>
      </c>
      <c r="M68" s="36"/>
      <c r="N68" s="34"/>
      <c r="O68" s="17">
        <v>100</v>
      </c>
      <c r="P68" s="17">
        <v>0</v>
      </c>
      <c r="Q68" s="83">
        <v>0</v>
      </c>
      <c r="R68" s="34"/>
      <c r="S68" s="83">
        <v>0</v>
      </c>
      <c r="T68" s="36"/>
      <c r="U68" s="34"/>
      <c r="V68" s="83">
        <v>0</v>
      </c>
      <c r="W68" s="36"/>
      <c r="X68" s="34"/>
    </row>
    <row r="69" spans="1:24" ht="30" customHeight="1">
      <c r="A69" s="10" t="s">
        <v>229</v>
      </c>
      <c r="B69" s="57" t="s">
        <v>38</v>
      </c>
      <c r="C69" s="34"/>
      <c r="D69" s="10" t="s">
        <v>37</v>
      </c>
      <c r="E69" s="57" t="s">
        <v>36</v>
      </c>
      <c r="F69" s="34"/>
      <c r="G69" s="84" t="s">
        <v>230</v>
      </c>
      <c r="H69" s="34"/>
      <c r="I69" s="17">
        <v>100</v>
      </c>
      <c r="J69" s="17">
        <v>100</v>
      </c>
      <c r="K69" s="17">
        <v>0</v>
      </c>
      <c r="L69" s="83">
        <v>100</v>
      </c>
      <c r="M69" s="36"/>
      <c r="N69" s="34"/>
      <c r="O69" s="17">
        <v>100</v>
      </c>
      <c r="P69" s="17">
        <v>0</v>
      </c>
      <c r="Q69" s="83">
        <v>0</v>
      </c>
      <c r="R69" s="34"/>
      <c r="S69" s="83">
        <v>0</v>
      </c>
      <c r="T69" s="36"/>
      <c r="U69" s="34"/>
      <c r="V69" s="83">
        <v>0</v>
      </c>
      <c r="W69" s="36"/>
      <c r="X69" s="34"/>
    </row>
    <row r="70" spans="1:24" ht="30" customHeight="1">
      <c r="A70" s="10"/>
      <c r="B70" s="57"/>
      <c r="C70" s="34"/>
      <c r="D70" s="10"/>
      <c r="E70" s="57"/>
      <c r="F70" s="34"/>
      <c r="G70" s="84" t="s">
        <v>585</v>
      </c>
      <c r="H70" s="34"/>
      <c r="I70" s="17">
        <v>100</v>
      </c>
      <c r="J70" s="17">
        <v>100</v>
      </c>
      <c r="K70" s="17">
        <v>0</v>
      </c>
      <c r="L70" s="83">
        <v>100</v>
      </c>
      <c r="M70" s="36"/>
      <c r="N70" s="34"/>
      <c r="O70" s="17">
        <v>100</v>
      </c>
      <c r="P70" s="17">
        <v>0</v>
      </c>
      <c r="Q70" s="83">
        <v>0</v>
      </c>
      <c r="R70" s="34"/>
      <c r="S70" s="83">
        <v>0</v>
      </c>
      <c r="T70" s="36"/>
      <c r="U70" s="34"/>
      <c r="V70" s="83">
        <v>0</v>
      </c>
      <c r="W70" s="36"/>
      <c r="X70" s="34"/>
    </row>
    <row r="71" spans="1:24" ht="30" customHeight="1">
      <c r="A71" s="10" t="s">
        <v>231</v>
      </c>
      <c r="B71" s="57" t="s">
        <v>39</v>
      </c>
      <c r="C71" s="34"/>
      <c r="D71" s="10" t="s">
        <v>200</v>
      </c>
      <c r="E71" s="57" t="s">
        <v>200</v>
      </c>
      <c r="F71" s="34"/>
      <c r="G71" s="85" t="s">
        <v>636</v>
      </c>
      <c r="H71" s="34"/>
      <c r="I71" s="17">
        <v>-46515.2</v>
      </c>
      <c r="J71" s="17">
        <v>0</v>
      </c>
      <c r="K71" s="17">
        <v>-46515.2</v>
      </c>
      <c r="L71" s="83">
        <v>-46515.2</v>
      </c>
      <c r="M71" s="36"/>
      <c r="N71" s="34"/>
      <c r="O71" s="17">
        <v>0</v>
      </c>
      <c r="P71" s="17">
        <v>-46515.2</v>
      </c>
      <c r="Q71" s="83">
        <v>-33343.684</v>
      </c>
      <c r="R71" s="34"/>
      <c r="S71" s="83">
        <v>0</v>
      </c>
      <c r="T71" s="36"/>
      <c r="U71" s="34"/>
      <c r="V71" s="83">
        <v>-33343.684</v>
      </c>
      <c r="W71" s="36"/>
      <c r="X71" s="34"/>
    </row>
    <row r="72" spans="1:24" ht="30" customHeight="1">
      <c r="A72" s="10" t="s">
        <v>232</v>
      </c>
      <c r="B72" s="57" t="s">
        <v>39</v>
      </c>
      <c r="C72" s="34"/>
      <c r="D72" s="10" t="s">
        <v>40</v>
      </c>
      <c r="E72" s="57" t="s">
        <v>200</v>
      </c>
      <c r="F72" s="34"/>
      <c r="G72" s="84" t="s">
        <v>233</v>
      </c>
      <c r="H72" s="34"/>
      <c r="I72" s="17">
        <v>105228.1</v>
      </c>
      <c r="J72" s="17">
        <v>0</v>
      </c>
      <c r="K72" s="17">
        <v>105228.1</v>
      </c>
      <c r="L72" s="83">
        <v>105228.1</v>
      </c>
      <c r="M72" s="36"/>
      <c r="N72" s="34"/>
      <c r="O72" s="17">
        <v>0</v>
      </c>
      <c r="P72" s="17">
        <v>105228.1</v>
      </c>
      <c r="Q72" s="83">
        <v>21628.878</v>
      </c>
      <c r="R72" s="34"/>
      <c r="S72" s="83">
        <v>0</v>
      </c>
      <c r="T72" s="36"/>
      <c r="U72" s="34"/>
      <c r="V72" s="83">
        <v>21628.878</v>
      </c>
      <c r="W72" s="36"/>
      <c r="X72" s="34"/>
    </row>
    <row r="73" spans="1:24" ht="30" customHeight="1">
      <c r="A73" s="10" t="s">
        <v>234</v>
      </c>
      <c r="B73" s="57" t="s">
        <v>39</v>
      </c>
      <c r="C73" s="34"/>
      <c r="D73" s="10" t="s">
        <v>40</v>
      </c>
      <c r="E73" s="57" t="s">
        <v>36</v>
      </c>
      <c r="F73" s="34"/>
      <c r="G73" s="84" t="s">
        <v>235</v>
      </c>
      <c r="H73" s="34"/>
      <c r="I73" s="17">
        <v>105228.1</v>
      </c>
      <c r="J73" s="17">
        <v>0</v>
      </c>
      <c r="K73" s="17">
        <v>105228.1</v>
      </c>
      <c r="L73" s="83">
        <v>105228.1</v>
      </c>
      <c r="M73" s="36"/>
      <c r="N73" s="34"/>
      <c r="O73" s="17">
        <v>0</v>
      </c>
      <c r="P73" s="17">
        <v>105228.1</v>
      </c>
      <c r="Q73" s="83">
        <v>21628.878</v>
      </c>
      <c r="R73" s="34"/>
      <c r="S73" s="83">
        <v>0</v>
      </c>
      <c r="T73" s="36"/>
      <c r="U73" s="34"/>
      <c r="V73" s="83">
        <v>21628.878</v>
      </c>
      <c r="W73" s="36"/>
      <c r="X73" s="34"/>
    </row>
    <row r="74" spans="1:24" ht="30" customHeight="1">
      <c r="A74" s="10"/>
      <c r="B74" s="57"/>
      <c r="C74" s="34"/>
      <c r="D74" s="10"/>
      <c r="E74" s="57"/>
      <c r="F74" s="34"/>
      <c r="G74" s="84" t="s">
        <v>594</v>
      </c>
      <c r="H74" s="34"/>
      <c r="I74" s="17">
        <v>103064.1</v>
      </c>
      <c r="J74" s="17">
        <v>0</v>
      </c>
      <c r="K74" s="17">
        <v>103064.1</v>
      </c>
      <c r="L74" s="83">
        <v>102064.1</v>
      </c>
      <c r="M74" s="36"/>
      <c r="N74" s="34"/>
      <c r="O74" s="17">
        <v>0</v>
      </c>
      <c r="P74" s="17">
        <v>102064.1</v>
      </c>
      <c r="Q74" s="83">
        <v>21628.878</v>
      </c>
      <c r="R74" s="34"/>
      <c r="S74" s="83">
        <v>0</v>
      </c>
      <c r="T74" s="36"/>
      <c r="U74" s="34"/>
      <c r="V74" s="83">
        <v>21628.878</v>
      </c>
      <c r="W74" s="36"/>
      <c r="X74" s="34"/>
    </row>
    <row r="75" spans="1:24" ht="30" customHeight="1">
      <c r="A75" s="10"/>
      <c r="B75" s="57"/>
      <c r="C75" s="34"/>
      <c r="D75" s="10"/>
      <c r="E75" s="57"/>
      <c r="F75" s="34"/>
      <c r="G75" s="84" t="s">
        <v>597</v>
      </c>
      <c r="H75" s="34"/>
      <c r="I75" s="17">
        <v>2164</v>
      </c>
      <c r="J75" s="17">
        <v>0</v>
      </c>
      <c r="K75" s="17">
        <v>2164</v>
      </c>
      <c r="L75" s="83">
        <v>2164</v>
      </c>
      <c r="M75" s="36"/>
      <c r="N75" s="34"/>
      <c r="O75" s="17">
        <v>0</v>
      </c>
      <c r="P75" s="17">
        <v>2164</v>
      </c>
      <c r="Q75" s="83">
        <v>0</v>
      </c>
      <c r="R75" s="34"/>
      <c r="S75" s="83">
        <v>0</v>
      </c>
      <c r="T75" s="36"/>
      <c r="U75" s="34"/>
      <c r="V75" s="83">
        <v>0</v>
      </c>
      <c r="W75" s="36"/>
      <c r="X75" s="34"/>
    </row>
    <row r="76" spans="1:24" ht="30" customHeight="1">
      <c r="A76" s="10" t="s">
        <v>236</v>
      </c>
      <c r="B76" s="57" t="s">
        <v>39</v>
      </c>
      <c r="C76" s="34"/>
      <c r="D76" s="10" t="s">
        <v>44</v>
      </c>
      <c r="E76" s="57" t="s">
        <v>200</v>
      </c>
      <c r="F76" s="34"/>
      <c r="G76" s="84" t="s">
        <v>237</v>
      </c>
      <c r="H76" s="34"/>
      <c r="I76" s="17">
        <v>-151743.3</v>
      </c>
      <c r="J76" s="17">
        <v>0</v>
      </c>
      <c r="K76" s="17">
        <v>-151743.3</v>
      </c>
      <c r="L76" s="83">
        <v>-151743.3</v>
      </c>
      <c r="M76" s="36"/>
      <c r="N76" s="34"/>
      <c r="O76" s="17">
        <v>0</v>
      </c>
      <c r="P76" s="17">
        <v>-151743.3</v>
      </c>
      <c r="Q76" s="83">
        <v>-54972.562</v>
      </c>
      <c r="R76" s="34"/>
      <c r="S76" s="83">
        <v>0</v>
      </c>
      <c r="T76" s="36"/>
      <c r="U76" s="34"/>
      <c r="V76" s="83">
        <v>-54972.562</v>
      </c>
      <c r="W76" s="36"/>
      <c r="X76" s="34"/>
    </row>
    <row r="77" spans="1:24" ht="30" customHeight="1">
      <c r="A77" s="10" t="s">
        <v>238</v>
      </c>
      <c r="B77" s="57" t="s">
        <v>39</v>
      </c>
      <c r="C77" s="34"/>
      <c r="D77" s="10" t="s">
        <v>44</v>
      </c>
      <c r="E77" s="57" t="s">
        <v>36</v>
      </c>
      <c r="F77" s="34"/>
      <c r="G77" s="84" t="s">
        <v>239</v>
      </c>
      <c r="H77" s="34"/>
      <c r="I77" s="17">
        <v>-151743.3</v>
      </c>
      <c r="J77" s="17">
        <v>0</v>
      </c>
      <c r="K77" s="17">
        <v>-151743.3</v>
      </c>
      <c r="L77" s="83">
        <v>-151743.3</v>
      </c>
      <c r="M77" s="36"/>
      <c r="N77" s="34"/>
      <c r="O77" s="17">
        <v>0</v>
      </c>
      <c r="P77" s="17">
        <v>-151743.3</v>
      </c>
      <c r="Q77" s="83">
        <v>-54972.562</v>
      </c>
      <c r="R77" s="34"/>
      <c r="S77" s="83">
        <v>0</v>
      </c>
      <c r="T77" s="36"/>
      <c r="U77" s="34"/>
      <c r="V77" s="83">
        <v>-54972.562</v>
      </c>
      <c r="W77" s="36"/>
      <c r="X77" s="34"/>
    </row>
    <row r="78" spans="1:24" ht="40.5" customHeight="1">
      <c r="A78" s="10" t="s">
        <v>240</v>
      </c>
      <c r="B78" s="57" t="s">
        <v>40</v>
      </c>
      <c r="C78" s="34"/>
      <c r="D78" s="10" t="s">
        <v>200</v>
      </c>
      <c r="E78" s="57" t="s">
        <v>200</v>
      </c>
      <c r="F78" s="34"/>
      <c r="G78" s="85" t="s">
        <v>672</v>
      </c>
      <c r="H78" s="34"/>
      <c r="I78" s="17">
        <v>358850</v>
      </c>
      <c r="J78" s="17">
        <v>346000</v>
      </c>
      <c r="K78" s="17">
        <v>12850</v>
      </c>
      <c r="L78" s="83">
        <v>376350</v>
      </c>
      <c r="M78" s="36"/>
      <c r="N78" s="34"/>
      <c r="O78" s="17">
        <v>346000</v>
      </c>
      <c r="P78" s="17">
        <v>30350</v>
      </c>
      <c r="Q78" s="83">
        <v>61405</v>
      </c>
      <c r="R78" s="34"/>
      <c r="S78" s="83">
        <v>56555</v>
      </c>
      <c r="T78" s="36"/>
      <c r="U78" s="34"/>
      <c r="V78" s="83">
        <v>4850</v>
      </c>
      <c r="W78" s="36"/>
      <c r="X78" s="34"/>
    </row>
    <row r="79" spans="1:24" ht="30" customHeight="1">
      <c r="A79" s="10" t="s">
        <v>241</v>
      </c>
      <c r="B79" s="57" t="s">
        <v>40</v>
      </c>
      <c r="C79" s="34"/>
      <c r="D79" s="10" t="s">
        <v>36</v>
      </c>
      <c r="E79" s="57" t="s">
        <v>200</v>
      </c>
      <c r="F79" s="34"/>
      <c r="G79" s="84" t="s">
        <v>242</v>
      </c>
      <c r="H79" s="34"/>
      <c r="I79" s="17">
        <v>348850</v>
      </c>
      <c r="J79" s="17">
        <v>336000</v>
      </c>
      <c r="K79" s="17">
        <v>12850</v>
      </c>
      <c r="L79" s="83">
        <v>348850</v>
      </c>
      <c r="M79" s="36"/>
      <c r="N79" s="34"/>
      <c r="O79" s="17">
        <v>336000</v>
      </c>
      <c r="P79" s="17">
        <v>12850</v>
      </c>
      <c r="Q79" s="83">
        <v>61405</v>
      </c>
      <c r="R79" s="34"/>
      <c r="S79" s="83">
        <v>56555</v>
      </c>
      <c r="T79" s="36"/>
      <c r="U79" s="34"/>
      <c r="V79" s="83">
        <v>4850</v>
      </c>
      <c r="W79" s="36"/>
      <c r="X79" s="34"/>
    </row>
    <row r="80" spans="1:24" ht="30" customHeight="1">
      <c r="A80" s="10" t="s">
        <v>243</v>
      </c>
      <c r="B80" s="57" t="s">
        <v>40</v>
      </c>
      <c r="C80" s="34"/>
      <c r="D80" s="10" t="s">
        <v>36</v>
      </c>
      <c r="E80" s="57" t="s">
        <v>36</v>
      </c>
      <c r="F80" s="34"/>
      <c r="G80" s="84" t="s">
        <v>244</v>
      </c>
      <c r="H80" s="34"/>
      <c r="I80" s="17">
        <v>348850</v>
      </c>
      <c r="J80" s="17">
        <v>336000</v>
      </c>
      <c r="K80" s="17">
        <v>12850</v>
      </c>
      <c r="L80" s="83">
        <v>348850</v>
      </c>
      <c r="M80" s="36"/>
      <c r="N80" s="34"/>
      <c r="O80" s="17">
        <v>336000</v>
      </c>
      <c r="P80" s="17">
        <v>12850</v>
      </c>
      <c r="Q80" s="83">
        <v>61405</v>
      </c>
      <c r="R80" s="34"/>
      <c r="S80" s="83">
        <v>56555</v>
      </c>
      <c r="T80" s="36"/>
      <c r="U80" s="34"/>
      <c r="V80" s="83">
        <v>4850</v>
      </c>
      <c r="W80" s="36"/>
      <c r="X80" s="34"/>
    </row>
    <row r="81" spans="1:24" ht="40.5" customHeight="1">
      <c r="A81" s="10"/>
      <c r="B81" s="57"/>
      <c r="C81" s="34"/>
      <c r="D81" s="10"/>
      <c r="E81" s="57"/>
      <c r="F81" s="34"/>
      <c r="G81" s="84" t="s">
        <v>602</v>
      </c>
      <c r="H81" s="34"/>
      <c r="I81" s="17">
        <v>336000</v>
      </c>
      <c r="J81" s="17">
        <v>336000</v>
      </c>
      <c r="K81" s="17">
        <v>0</v>
      </c>
      <c r="L81" s="83">
        <v>336000</v>
      </c>
      <c r="M81" s="36"/>
      <c r="N81" s="34"/>
      <c r="O81" s="17">
        <v>336000</v>
      </c>
      <c r="P81" s="17">
        <v>0</v>
      </c>
      <c r="Q81" s="83">
        <v>56555</v>
      </c>
      <c r="R81" s="34"/>
      <c r="S81" s="83">
        <v>56555</v>
      </c>
      <c r="T81" s="36"/>
      <c r="U81" s="34"/>
      <c r="V81" s="83">
        <v>0</v>
      </c>
      <c r="W81" s="36"/>
      <c r="X81" s="34"/>
    </row>
    <row r="82" spans="1:24" ht="30" customHeight="1">
      <c r="A82" s="10"/>
      <c r="B82" s="57"/>
      <c r="C82" s="34"/>
      <c r="D82" s="10"/>
      <c r="E82" s="57"/>
      <c r="F82" s="34"/>
      <c r="G82" s="84" t="s">
        <v>595</v>
      </c>
      <c r="H82" s="34"/>
      <c r="I82" s="17">
        <v>9850</v>
      </c>
      <c r="J82" s="17">
        <v>0</v>
      </c>
      <c r="K82" s="17">
        <v>9850</v>
      </c>
      <c r="L82" s="83">
        <v>9850</v>
      </c>
      <c r="M82" s="36"/>
      <c r="N82" s="34"/>
      <c r="O82" s="17">
        <v>0</v>
      </c>
      <c r="P82" s="17">
        <v>9850</v>
      </c>
      <c r="Q82" s="83">
        <v>4850</v>
      </c>
      <c r="R82" s="34"/>
      <c r="S82" s="83">
        <v>0</v>
      </c>
      <c r="T82" s="36"/>
      <c r="U82" s="34"/>
      <c r="V82" s="83">
        <v>4850</v>
      </c>
      <c r="W82" s="36"/>
      <c r="X82" s="34"/>
    </row>
    <row r="83" spans="1:24" ht="30" customHeight="1">
      <c r="A83" s="10"/>
      <c r="B83" s="57"/>
      <c r="C83" s="34"/>
      <c r="D83" s="10"/>
      <c r="E83" s="57"/>
      <c r="F83" s="34"/>
      <c r="G83" s="84" t="s">
        <v>596</v>
      </c>
      <c r="H83" s="34"/>
      <c r="I83" s="17">
        <v>3000</v>
      </c>
      <c r="J83" s="17">
        <v>0</v>
      </c>
      <c r="K83" s="17">
        <v>3000</v>
      </c>
      <c r="L83" s="83">
        <v>3000</v>
      </c>
      <c r="M83" s="36"/>
      <c r="N83" s="34"/>
      <c r="O83" s="17">
        <v>0</v>
      </c>
      <c r="P83" s="17">
        <v>3000</v>
      </c>
      <c r="Q83" s="83">
        <v>0</v>
      </c>
      <c r="R83" s="34"/>
      <c r="S83" s="83">
        <v>0</v>
      </c>
      <c r="T83" s="36"/>
      <c r="U83" s="34"/>
      <c r="V83" s="83">
        <v>0</v>
      </c>
      <c r="W83" s="36"/>
      <c r="X83" s="34"/>
    </row>
    <row r="84" spans="1:24" ht="30" customHeight="1">
      <c r="A84" s="10" t="s">
        <v>245</v>
      </c>
      <c r="B84" s="57" t="s">
        <v>40</v>
      </c>
      <c r="C84" s="34"/>
      <c r="D84" s="10" t="s">
        <v>41</v>
      </c>
      <c r="E84" s="57" t="s">
        <v>200</v>
      </c>
      <c r="F84" s="34"/>
      <c r="G84" s="84" t="s">
        <v>246</v>
      </c>
      <c r="H84" s="34"/>
      <c r="I84" s="17">
        <v>10000</v>
      </c>
      <c r="J84" s="17">
        <v>10000</v>
      </c>
      <c r="K84" s="17">
        <v>0</v>
      </c>
      <c r="L84" s="83">
        <v>27500</v>
      </c>
      <c r="M84" s="36"/>
      <c r="N84" s="34"/>
      <c r="O84" s="17">
        <v>10000</v>
      </c>
      <c r="P84" s="17">
        <v>17500</v>
      </c>
      <c r="Q84" s="83">
        <v>0</v>
      </c>
      <c r="R84" s="34"/>
      <c r="S84" s="83">
        <v>0</v>
      </c>
      <c r="T84" s="36"/>
      <c r="U84" s="34"/>
      <c r="V84" s="83">
        <v>0</v>
      </c>
      <c r="W84" s="36"/>
      <c r="X84" s="34"/>
    </row>
    <row r="85" spans="1:24" ht="30" customHeight="1">
      <c r="A85" s="10" t="s">
        <v>247</v>
      </c>
      <c r="B85" s="57" t="s">
        <v>40</v>
      </c>
      <c r="C85" s="34"/>
      <c r="D85" s="10" t="s">
        <v>41</v>
      </c>
      <c r="E85" s="57" t="s">
        <v>36</v>
      </c>
      <c r="F85" s="34"/>
      <c r="G85" s="84" t="s">
        <v>248</v>
      </c>
      <c r="H85" s="34"/>
      <c r="I85" s="17">
        <v>10000</v>
      </c>
      <c r="J85" s="17">
        <v>10000</v>
      </c>
      <c r="K85" s="17">
        <v>0</v>
      </c>
      <c r="L85" s="83">
        <v>27500</v>
      </c>
      <c r="M85" s="36"/>
      <c r="N85" s="34"/>
      <c r="O85" s="17">
        <v>10000</v>
      </c>
      <c r="P85" s="17">
        <v>17500</v>
      </c>
      <c r="Q85" s="83">
        <v>0</v>
      </c>
      <c r="R85" s="34"/>
      <c r="S85" s="83">
        <v>0</v>
      </c>
      <c r="T85" s="36"/>
      <c r="U85" s="34"/>
      <c r="V85" s="83">
        <v>0</v>
      </c>
      <c r="W85" s="36"/>
      <c r="X85" s="34"/>
    </row>
    <row r="86" spans="1:24" ht="30" customHeight="1">
      <c r="A86" s="10"/>
      <c r="B86" s="57"/>
      <c r="C86" s="34"/>
      <c r="D86" s="10"/>
      <c r="E86" s="57"/>
      <c r="F86" s="34"/>
      <c r="G86" s="84" t="s">
        <v>576</v>
      </c>
      <c r="H86" s="34"/>
      <c r="I86" s="17">
        <v>10000</v>
      </c>
      <c r="J86" s="17">
        <v>10000</v>
      </c>
      <c r="K86" s="17">
        <v>0</v>
      </c>
      <c r="L86" s="83">
        <v>10000</v>
      </c>
      <c r="M86" s="36"/>
      <c r="N86" s="34"/>
      <c r="O86" s="17">
        <v>10000</v>
      </c>
      <c r="P86" s="17">
        <v>0</v>
      </c>
      <c r="Q86" s="83">
        <v>0</v>
      </c>
      <c r="R86" s="34"/>
      <c r="S86" s="83">
        <v>0</v>
      </c>
      <c r="T86" s="36"/>
      <c r="U86" s="34"/>
      <c r="V86" s="83">
        <v>0</v>
      </c>
      <c r="W86" s="36"/>
      <c r="X86" s="34"/>
    </row>
    <row r="87" spans="1:24" ht="30" customHeight="1">
      <c r="A87" s="10"/>
      <c r="B87" s="57"/>
      <c r="C87" s="34"/>
      <c r="D87" s="10"/>
      <c r="E87" s="57"/>
      <c r="F87" s="34"/>
      <c r="G87" s="84" t="s">
        <v>602</v>
      </c>
      <c r="H87" s="34"/>
      <c r="I87" s="17">
        <v>0</v>
      </c>
      <c r="J87" s="17">
        <v>0</v>
      </c>
      <c r="K87" s="17">
        <v>0</v>
      </c>
      <c r="L87" s="83">
        <v>0</v>
      </c>
      <c r="M87" s="36"/>
      <c r="N87" s="34"/>
      <c r="O87" s="17">
        <v>0</v>
      </c>
      <c r="P87" s="17">
        <v>0</v>
      </c>
      <c r="Q87" s="83">
        <v>0</v>
      </c>
      <c r="R87" s="34"/>
      <c r="S87" s="83">
        <v>0</v>
      </c>
      <c r="T87" s="36"/>
      <c r="U87" s="34"/>
      <c r="V87" s="83">
        <v>0</v>
      </c>
      <c r="W87" s="36"/>
      <c r="X87" s="34"/>
    </row>
    <row r="88" spans="1:24" ht="30" customHeight="1">
      <c r="A88" s="10" t="s">
        <v>249</v>
      </c>
      <c r="B88" s="57" t="s">
        <v>41</v>
      </c>
      <c r="C88" s="34"/>
      <c r="D88" s="10" t="s">
        <v>200</v>
      </c>
      <c r="E88" s="57" t="s">
        <v>200</v>
      </c>
      <c r="F88" s="34"/>
      <c r="G88" s="84" t="s">
        <v>250</v>
      </c>
      <c r="H88" s="34"/>
      <c r="I88" s="17">
        <v>115000</v>
      </c>
      <c r="J88" s="17">
        <v>85000</v>
      </c>
      <c r="K88" s="17">
        <v>30000</v>
      </c>
      <c r="L88" s="83">
        <v>104000</v>
      </c>
      <c r="M88" s="36"/>
      <c r="N88" s="34"/>
      <c r="O88" s="17">
        <v>85000</v>
      </c>
      <c r="P88" s="17">
        <v>19000</v>
      </c>
      <c r="Q88" s="83">
        <v>15077.7</v>
      </c>
      <c r="R88" s="34"/>
      <c r="S88" s="83">
        <v>14109</v>
      </c>
      <c r="T88" s="36"/>
      <c r="U88" s="34"/>
      <c r="V88" s="83">
        <v>968.7</v>
      </c>
      <c r="W88" s="36"/>
      <c r="X88" s="34"/>
    </row>
    <row r="89" spans="1:24" ht="30" customHeight="1">
      <c r="A89" s="10" t="s">
        <v>251</v>
      </c>
      <c r="B89" s="57" t="s">
        <v>41</v>
      </c>
      <c r="C89" s="34"/>
      <c r="D89" s="10" t="s">
        <v>36</v>
      </c>
      <c r="E89" s="57" t="s">
        <v>200</v>
      </c>
      <c r="F89" s="34"/>
      <c r="G89" s="84" t="s">
        <v>252</v>
      </c>
      <c r="H89" s="34"/>
      <c r="I89" s="17">
        <v>71000</v>
      </c>
      <c r="J89" s="17">
        <v>66000</v>
      </c>
      <c r="K89" s="17">
        <v>5000</v>
      </c>
      <c r="L89" s="83">
        <v>71000</v>
      </c>
      <c r="M89" s="36"/>
      <c r="N89" s="34"/>
      <c r="O89" s="17">
        <v>66000</v>
      </c>
      <c r="P89" s="17">
        <v>5000</v>
      </c>
      <c r="Q89" s="83">
        <v>9848</v>
      </c>
      <c r="R89" s="34"/>
      <c r="S89" s="83">
        <v>9848</v>
      </c>
      <c r="T89" s="36"/>
      <c r="U89" s="34"/>
      <c r="V89" s="83">
        <v>0</v>
      </c>
      <c r="W89" s="36"/>
      <c r="X89" s="34"/>
    </row>
    <row r="90" spans="1:24" ht="30" customHeight="1">
      <c r="A90" s="10" t="s">
        <v>253</v>
      </c>
      <c r="B90" s="57" t="s">
        <v>41</v>
      </c>
      <c r="C90" s="34"/>
      <c r="D90" s="10" t="s">
        <v>36</v>
      </c>
      <c r="E90" s="57" t="s">
        <v>36</v>
      </c>
      <c r="F90" s="34"/>
      <c r="G90" s="84" t="s">
        <v>254</v>
      </c>
      <c r="H90" s="34"/>
      <c r="I90" s="17">
        <v>71000</v>
      </c>
      <c r="J90" s="17">
        <v>66000</v>
      </c>
      <c r="K90" s="17">
        <v>5000</v>
      </c>
      <c r="L90" s="83">
        <v>71000</v>
      </c>
      <c r="M90" s="36"/>
      <c r="N90" s="34"/>
      <c r="O90" s="17">
        <v>66000</v>
      </c>
      <c r="P90" s="17">
        <v>5000</v>
      </c>
      <c r="Q90" s="83">
        <v>9848</v>
      </c>
      <c r="R90" s="34"/>
      <c r="S90" s="83">
        <v>9848</v>
      </c>
      <c r="T90" s="36"/>
      <c r="U90" s="34"/>
      <c r="V90" s="83">
        <v>0</v>
      </c>
      <c r="W90" s="36"/>
      <c r="X90" s="34"/>
    </row>
    <row r="91" spans="1:24" ht="42.75" customHeight="1">
      <c r="A91" s="10"/>
      <c r="B91" s="57"/>
      <c r="C91" s="34"/>
      <c r="D91" s="10"/>
      <c r="E91" s="57"/>
      <c r="F91" s="34"/>
      <c r="G91" s="84" t="s">
        <v>602</v>
      </c>
      <c r="H91" s="34"/>
      <c r="I91" s="17">
        <v>66000</v>
      </c>
      <c r="J91" s="17">
        <v>66000</v>
      </c>
      <c r="K91" s="17">
        <v>0</v>
      </c>
      <c r="L91" s="83">
        <v>66000</v>
      </c>
      <c r="M91" s="36"/>
      <c r="N91" s="34"/>
      <c r="O91" s="17">
        <v>66000</v>
      </c>
      <c r="P91" s="17">
        <v>0</v>
      </c>
      <c r="Q91" s="83">
        <v>9848</v>
      </c>
      <c r="R91" s="34"/>
      <c r="S91" s="83">
        <v>9848</v>
      </c>
      <c r="T91" s="36"/>
      <c r="U91" s="34"/>
      <c r="V91" s="83">
        <v>0</v>
      </c>
      <c r="W91" s="36"/>
      <c r="X91" s="34"/>
    </row>
    <row r="92" spans="1:24" ht="42.75" customHeight="1">
      <c r="A92" s="10"/>
      <c r="B92" s="57"/>
      <c r="C92" s="34"/>
      <c r="D92" s="10"/>
      <c r="E92" s="57"/>
      <c r="F92" s="34"/>
      <c r="G92" s="84" t="s">
        <v>594</v>
      </c>
      <c r="H92" s="34"/>
      <c r="I92" s="17">
        <v>5000</v>
      </c>
      <c r="J92" s="17">
        <v>0</v>
      </c>
      <c r="K92" s="17">
        <v>5000</v>
      </c>
      <c r="L92" s="83">
        <v>5000</v>
      </c>
      <c r="M92" s="36"/>
      <c r="N92" s="34"/>
      <c r="O92" s="17">
        <v>0</v>
      </c>
      <c r="P92" s="17">
        <v>5000</v>
      </c>
      <c r="Q92" s="83">
        <v>0</v>
      </c>
      <c r="R92" s="34"/>
      <c r="S92" s="83">
        <v>0</v>
      </c>
      <c r="T92" s="36"/>
      <c r="U92" s="34"/>
      <c r="V92" s="83">
        <v>0</v>
      </c>
      <c r="W92" s="36"/>
      <c r="X92" s="34"/>
    </row>
    <row r="93" spans="1:24" ht="30" customHeight="1">
      <c r="A93" s="10" t="s">
        <v>255</v>
      </c>
      <c r="B93" s="57" t="s">
        <v>41</v>
      </c>
      <c r="C93" s="34"/>
      <c r="D93" s="10" t="s">
        <v>39</v>
      </c>
      <c r="E93" s="57" t="s">
        <v>200</v>
      </c>
      <c r="F93" s="34"/>
      <c r="G93" s="84" t="s">
        <v>256</v>
      </c>
      <c r="H93" s="34"/>
      <c r="I93" s="17">
        <v>44000</v>
      </c>
      <c r="J93" s="17">
        <v>19000</v>
      </c>
      <c r="K93" s="17">
        <v>25000</v>
      </c>
      <c r="L93" s="83">
        <v>33000</v>
      </c>
      <c r="M93" s="36"/>
      <c r="N93" s="34"/>
      <c r="O93" s="17">
        <v>19000</v>
      </c>
      <c r="P93" s="17">
        <v>14000</v>
      </c>
      <c r="Q93" s="83">
        <v>5229.7</v>
      </c>
      <c r="R93" s="34"/>
      <c r="S93" s="83">
        <v>4261</v>
      </c>
      <c r="T93" s="36"/>
      <c r="U93" s="34"/>
      <c r="V93" s="83">
        <v>968.7</v>
      </c>
      <c r="W93" s="36"/>
      <c r="X93" s="34"/>
    </row>
    <row r="94" spans="1:24" ht="30" customHeight="1">
      <c r="A94" s="10" t="s">
        <v>257</v>
      </c>
      <c r="B94" s="57" t="s">
        <v>41</v>
      </c>
      <c r="C94" s="34"/>
      <c r="D94" s="10" t="s">
        <v>39</v>
      </c>
      <c r="E94" s="57" t="s">
        <v>36</v>
      </c>
      <c r="F94" s="34"/>
      <c r="G94" s="84" t="s">
        <v>258</v>
      </c>
      <c r="H94" s="34"/>
      <c r="I94" s="17">
        <v>44000</v>
      </c>
      <c r="J94" s="17">
        <v>19000</v>
      </c>
      <c r="K94" s="17">
        <v>25000</v>
      </c>
      <c r="L94" s="83">
        <v>33000</v>
      </c>
      <c r="M94" s="36"/>
      <c r="N94" s="34"/>
      <c r="O94" s="17">
        <v>19000</v>
      </c>
      <c r="P94" s="17">
        <v>14000</v>
      </c>
      <c r="Q94" s="83">
        <v>5229.7</v>
      </c>
      <c r="R94" s="34"/>
      <c r="S94" s="83">
        <v>4261</v>
      </c>
      <c r="T94" s="36"/>
      <c r="U94" s="34"/>
      <c r="V94" s="83">
        <v>968.7</v>
      </c>
      <c r="W94" s="36"/>
      <c r="X94" s="34"/>
    </row>
    <row r="95" spans="1:24" ht="30" customHeight="1">
      <c r="A95" s="10"/>
      <c r="B95" s="57"/>
      <c r="C95" s="34"/>
      <c r="D95" s="10"/>
      <c r="E95" s="57"/>
      <c r="F95" s="34"/>
      <c r="G95" s="84" t="s">
        <v>602</v>
      </c>
      <c r="H95" s="34"/>
      <c r="I95" s="17">
        <v>19000</v>
      </c>
      <c r="J95" s="17">
        <v>19000</v>
      </c>
      <c r="K95" s="17">
        <v>0</v>
      </c>
      <c r="L95" s="83">
        <v>19000</v>
      </c>
      <c r="M95" s="36"/>
      <c r="N95" s="34"/>
      <c r="O95" s="17">
        <v>19000</v>
      </c>
      <c r="P95" s="17">
        <v>0</v>
      </c>
      <c r="Q95" s="83">
        <v>4261</v>
      </c>
      <c r="R95" s="34"/>
      <c r="S95" s="83">
        <v>4261</v>
      </c>
      <c r="T95" s="36"/>
      <c r="U95" s="34"/>
      <c r="V95" s="83">
        <v>0</v>
      </c>
      <c r="W95" s="36"/>
      <c r="X95" s="34"/>
    </row>
    <row r="96" spans="1:24" ht="30" customHeight="1">
      <c r="A96" s="10"/>
      <c r="B96" s="57"/>
      <c r="C96" s="34"/>
      <c r="D96" s="10"/>
      <c r="E96" s="57"/>
      <c r="F96" s="34"/>
      <c r="G96" s="84" t="s">
        <v>591</v>
      </c>
      <c r="H96" s="34"/>
      <c r="I96" s="17">
        <v>0</v>
      </c>
      <c r="J96" s="17">
        <v>0</v>
      </c>
      <c r="K96" s="17">
        <v>0</v>
      </c>
      <c r="L96" s="83">
        <v>0</v>
      </c>
      <c r="M96" s="36"/>
      <c r="N96" s="34"/>
      <c r="O96" s="17">
        <v>0</v>
      </c>
      <c r="P96" s="17">
        <v>0</v>
      </c>
      <c r="Q96" s="83">
        <v>0</v>
      </c>
      <c r="R96" s="34"/>
      <c r="S96" s="83">
        <v>0</v>
      </c>
      <c r="T96" s="36"/>
      <c r="U96" s="34"/>
      <c r="V96" s="83">
        <v>0</v>
      </c>
      <c r="W96" s="36"/>
      <c r="X96" s="34"/>
    </row>
    <row r="97" spans="1:24" ht="30" customHeight="1">
      <c r="A97" s="10"/>
      <c r="B97" s="57"/>
      <c r="C97" s="34"/>
      <c r="D97" s="10"/>
      <c r="E97" s="57"/>
      <c r="F97" s="34"/>
      <c r="G97" s="84" t="s">
        <v>594</v>
      </c>
      <c r="H97" s="34"/>
      <c r="I97" s="17">
        <v>20000</v>
      </c>
      <c r="J97" s="17">
        <v>0</v>
      </c>
      <c r="K97" s="17">
        <v>20000</v>
      </c>
      <c r="L97" s="83">
        <v>9000</v>
      </c>
      <c r="M97" s="36"/>
      <c r="N97" s="34"/>
      <c r="O97" s="17">
        <v>0</v>
      </c>
      <c r="P97" s="17">
        <v>9000</v>
      </c>
      <c r="Q97" s="83">
        <v>0</v>
      </c>
      <c r="R97" s="34"/>
      <c r="S97" s="83">
        <v>0</v>
      </c>
      <c r="T97" s="36"/>
      <c r="U97" s="34"/>
      <c r="V97" s="83">
        <v>0</v>
      </c>
      <c r="W97" s="36"/>
      <c r="X97" s="34"/>
    </row>
    <row r="98" spans="1:24" ht="30" customHeight="1">
      <c r="A98" s="10"/>
      <c r="B98" s="57"/>
      <c r="C98" s="34"/>
      <c r="D98" s="10"/>
      <c r="E98" s="57"/>
      <c r="F98" s="34"/>
      <c r="G98" s="84" t="s">
        <v>596</v>
      </c>
      <c r="H98" s="34"/>
      <c r="I98" s="17">
        <v>5000</v>
      </c>
      <c r="J98" s="17">
        <v>0</v>
      </c>
      <c r="K98" s="17">
        <v>5000</v>
      </c>
      <c r="L98" s="83">
        <v>5000</v>
      </c>
      <c r="M98" s="36"/>
      <c r="N98" s="34"/>
      <c r="O98" s="17">
        <v>0</v>
      </c>
      <c r="P98" s="17">
        <v>5000</v>
      </c>
      <c r="Q98" s="83">
        <v>968.7</v>
      </c>
      <c r="R98" s="34"/>
      <c r="S98" s="83">
        <v>0</v>
      </c>
      <c r="T98" s="36"/>
      <c r="U98" s="34"/>
      <c r="V98" s="83">
        <v>968.7</v>
      </c>
      <c r="W98" s="36"/>
      <c r="X98" s="34"/>
    </row>
    <row r="99" spans="1:24" ht="30" customHeight="1">
      <c r="A99" s="10" t="s">
        <v>259</v>
      </c>
      <c r="B99" s="57" t="s">
        <v>42</v>
      </c>
      <c r="C99" s="34"/>
      <c r="D99" s="10" t="s">
        <v>200</v>
      </c>
      <c r="E99" s="57" t="s">
        <v>200</v>
      </c>
      <c r="F99" s="34"/>
      <c r="G99" s="85" t="s">
        <v>673</v>
      </c>
      <c r="H99" s="34"/>
      <c r="I99" s="17">
        <v>0</v>
      </c>
      <c r="J99" s="17">
        <v>0</v>
      </c>
      <c r="K99" s="17">
        <v>0</v>
      </c>
      <c r="L99" s="83">
        <v>0</v>
      </c>
      <c r="M99" s="36"/>
      <c r="N99" s="34"/>
      <c r="O99" s="17">
        <v>0</v>
      </c>
      <c r="P99" s="17">
        <v>0</v>
      </c>
      <c r="Q99" s="83">
        <v>0</v>
      </c>
      <c r="R99" s="34"/>
      <c r="S99" s="83">
        <v>0</v>
      </c>
      <c r="T99" s="36"/>
      <c r="U99" s="34"/>
      <c r="V99" s="83">
        <v>0</v>
      </c>
      <c r="W99" s="36"/>
      <c r="X99" s="34"/>
    </row>
    <row r="100" spans="1:24" ht="30" customHeight="1">
      <c r="A100" s="10" t="s">
        <v>260</v>
      </c>
      <c r="B100" s="57" t="s">
        <v>43</v>
      </c>
      <c r="C100" s="34"/>
      <c r="D100" s="10" t="s">
        <v>200</v>
      </c>
      <c r="E100" s="57" t="s">
        <v>200</v>
      </c>
      <c r="F100" s="34"/>
      <c r="G100" s="85" t="s">
        <v>674</v>
      </c>
      <c r="H100" s="34"/>
      <c r="I100" s="17">
        <v>92341.7</v>
      </c>
      <c r="J100" s="17">
        <v>38841.7</v>
      </c>
      <c r="K100" s="17">
        <v>53500</v>
      </c>
      <c r="L100" s="83">
        <v>80841.7</v>
      </c>
      <c r="M100" s="36"/>
      <c r="N100" s="34"/>
      <c r="O100" s="17">
        <v>38841.7</v>
      </c>
      <c r="P100" s="17">
        <v>42000</v>
      </c>
      <c r="Q100" s="83">
        <v>2485.6</v>
      </c>
      <c r="R100" s="34"/>
      <c r="S100" s="83">
        <v>2485.6</v>
      </c>
      <c r="T100" s="36"/>
      <c r="U100" s="34"/>
      <c r="V100" s="83">
        <v>0</v>
      </c>
      <c r="W100" s="36"/>
      <c r="X100" s="34"/>
    </row>
    <row r="101" spans="1:24" ht="30" customHeight="1">
      <c r="A101" s="10" t="s">
        <v>261</v>
      </c>
      <c r="B101" s="57" t="s">
        <v>43</v>
      </c>
      <c r="C101" s="34"/>
      <c r="D101" s="10" t="s">
        <v>36</v>
      </c>
      <c r="E101" s="57" t="s">
        <v>200</v>
      </c>
      <c r="F101" s="34"/>
      <c r="G101" s="84" t="s">
        <v>262</v>
      </c>
      <c r="H101" s="34"/>
      <c r="I101" s="17">
        <v>57000</v>
      </c>
      <c r="J101" s="17">
        <v>3500</v>
      </c>
      <c r="K101" s="17">
        <v>53500</v>
      </c>
      <c r="L101" s="83">
        <v>45500</v>
      </c>
      <c r="M101" s="36"/>
      <c r="N101" s="34"/>
      <c r="O101" s="17">
        <v>3500</v>
      </c>
      <c r="P101" s="17">
        <v>42000</v>
      </c>
      <c r="Q101" s="83">
        <v>245</v>
      </c>
      <c r="R101" s="34"/>
      <c r="S101" s="83">
        <v>245</v>
      </c>
      <c r="T101" s="36"/>
      <c r="U101" s="34"/>
      <c r="V101" s="83">
        <v>0</v>
      </c>
      <c r="W101" s="36"/>
      <c r="X101" s="34"/>
    </row>
    <row r="102" spans="1:24" ht="30" customHeight="1">
      <c r="A102" s="10" t="s">
        <v>263</v>
      </c>
      <c r="B102" s="57" t="s">
        <v>43</v>
      </c>
      <c r="C102" s="34"/>
      <c r="D102" s="10" t="s">
        <v>36</v>
      </c>
      <c r="E102" s="57" t="s">
        <v>36</v>
      </c>
      <c r="F102" s="34"/>
      <c r="G102" s="84" t="s">
        <v>264</v>
      </c>
      <c r="H102" s="34"/>
      <c r="I102" s="17">
        <v>57000</v>
      </c>
      <c r="J102" s="17">
        <v>3500</v>
      </c>
      <c r="K102" s="17">
        <v>53500</v>
      </c>
      <c r="L102" s="83">
        <v>45500</v>
      </c>
      <c r="M102" s="36"/>
      <c r="N102" s="34"/>
      <c r="O102" s="17">
        <v>3500</v>
      </c>
      <c r="P102" s="17">
        <v>42000</v>
      </c>
      <c r="Q102" s="83">
        <v>245</v>
      </c>
      <c r="R102" s="34"/>
      <c r="S102" s="83">
        <v>245</v>
      </c>
      <c r="T102" s="36"/>
      <c r="U102" s="34"/>
      <c r="V102" s="83">
        <v>0</v>
      </c>
      <c r="W102" s="36"/>
      <c r="X102" s="34"/>
    </row>
    <row r="103" spans="1:24" ht="30" customHeight="1">
      <c r="A103" s="10"/>
      <c r="B103" s="57"/>
      <c r="C103" s="34"/>
      <c r="D103" s="10"/>
      <c r="E103" s="57"/>
      <c r="F103" s="34"/>
      <c r="G103" s="84" t="s">
        <v>585</v>
      </c>
      <c r="H103" s="34"/>
      <c r="I103" s="17">
        <v>3500</v>
      </c>
      <c r="J103" s="17">
        <v>3500</v>
      </c>
      <c r="K103" s="17">
        <v>0</v>
      </c>
      <c r="L103" s="83">
        <v>3500</v>
      </c>
      <c r="M103" s="36"/>
      <c r="N103" s="34"/>
      <c r="O103" s="17">
        <v>3500</v>
      </c>
      <c r="P103" s="17">
        <v>0</v>
      </c>
      <c r="Q103" s="83">
        <v>245</v>
      </c>
      <c r="R103" s="34"/>
      <c r="S103" s="83">
        <v>245</v>
      </c>
      <c r="T103" s="36"/>
      <c r="U103" s="34"/>
      <c r="V103" s="83">
        <v>0</v>
      </c>
      <c r="W103" s="36"/>
      <c r="X103" s="34"/>
    </row>
    <row r="104" spans="1:24" ht="30" customHeight="1">
      <c r="A104" s="10"/>
      <c r="B104" s="57"/>
      <c r="C104" s="34"/>
      <c r="D104" s="10"/>
      <c r="E104" s="57"/>
      <c r="F104" s="34"/>
      <c r="G104" s="84" t="s">
        <v>594</v>
      </c>
      <c r="H104" s="34"/>
      <c r="I104" s="17">
        <v>52044</v>
      </c>
      <c r="J104" s="17">
        <v>0</v>
      </c>
      <c r="K104" s="17">
        <v>52044</v>
      </c>
      <c r="L104" s="83">
        <v>30766</v>
      </c>
      <c r="M104" s="36"/>
      <c r="N104" s="34"/>
      <c r="O104" s="17">
        <v>0</v>
      </c>
      <c r="P104" s="17">
        <v>30766</v>
      </c>
      <c r="Q104" s="83">
        <v>0</v>
      </c>
      <c r="R104" s="34"/>
      <c r="S104" s="83">
        <v>0</v>
      </c>
      <c r="T104" s="36"/>
      <c r="U104" s="34"/>
      <c r="V104" s="83">
        <v>0</v>
      </c>
      <c r="W104" s="36"/>
      <c r="X104" s="34"/>
    </row>
    <row r="105" spans="1:24" ht="30" customHeight="1">
      <c r="A105" s="10"/>
      <c r="B105" s="57"/>
      <c r="C105" s="34"/>
      <c r="D105" s="10"/>
      <c r="E105" s="57"/>
      <c r="F105" s="34"/>
      <c r="G105" s="84" t="s">
        <v>597</v>
      </c>
      <c r="H105" s="34"/>
      <c r="I105" s="17">
        <v>1456</v>
      </c>
      <c r="J105" s="17">
        <v>0</v>
      </c>
      <c r="K105" s="17">
        <v>1456</v>
      </c>
      <c r="L105" s="83">
        <v>11234</v>
      </c>
      <c r="M105" s="36"/>
      <c r="N105" s="34"/>
      <c r="O105" s="17">
        <v>0</v>
      </c>
      <c r="P105" s="17">
        <v>11234</v>
      </c>
      <c r="Q105" s="83">
        <v>0</v>
      </c>
      <c r="R105" s="34"/>
      <c r="S105" s="83">
        <v>0</v>
      </c>
      <c r="T105" s="36"/>
      <c r="U105" s="34"/>
      <c r="V105" s="83">
        <v>0</v>
      </c>
      <c r="W105" s="36"/>
      <c r="X105" s="34"/>
    </row>
    <row r="106" spans="1:24" ht="30" customHeight="1">
      <c r="A106" s="10" t="s">
        <v>265</v>
      </c>
      <c r="B106" s="57" t="s">
        <v>43</v>
      </c>
      <c r="C106" s="34"/>
      <c r="D106" s="10" t="s">
        <v>37</v>
      </c>
      <c r="E106" s="57" t="s">
        <v>200</v>
      </c>
      <c r="F106" s="34"/>
      <c r="G106" s="84" t="s">
        <v>266</v>
      </c>
      <c r="H106" s="34"/>
      <c r="I106" s="17">
        <v>31521.7</v>
      </c>
      <c r="J106" s="17">
        <v>31521.7</v>
      </c>
      <c r="K106" s="17">
        <v>0</v>
      </c>
      <c r="L106" s="83">
        <v>31521.7</v>
      </c>
      <c r="M106" s="36"/>
      <c r="N106" s="34"/>
      <c r="O106" s="17">
        <v>31521.7</v>
      </c>
      <c r="P106" s="17">
        <v>0</v>
      </c>
      <c r="Q106" s="83">
        <v>1894.6</v>
      </c>
      <c r="R106" s="34"/>
      <c r="S106" s="83">
        <v>1894.6</v>
      </c>
      <c r="T106" s="36"/>
      <c r="U106" s="34"/>
      <c r="V106" s="83">
        <v>0</v>
      </c>
      <c r="W106" s="36"/>
      <c r="X106" s="34"/>
    </row>
    <row r="107" spans="1:24" ht="30" customHeight="1">
      <c r="A107" s="10" t="s">
        <v>267</v>
      </c>
      <c r="B107" s="57" t="s">
        <v>43</v>
      </c>
      <c r="C107" s="34"/>
      <c r="D107" s="10" t="s">
        <v>37</v>
      </c>
      <c r="E107" s="57" t="s">
        <v>36</v>
      </c>
      <c r="F107" s="34"/>
      <c r="G107" s="84" t="s">
        <v>268</v>
      </c>
      <c r="H107" s="34"/>
      <c r="I107" s="17">
        <v>11521.7</v>
      </c>
      <c r="J107" s="17">
        <v>11521.7</v>
      </c>
      <c r="K107" s="17">
        <v>0</v>
      </c>
      <c r="L107" s="83">
        <v>11521.7</v>
      </c>
      <c r="M107" s="36"/>
      <c r="N107" s="34"/>
      <c r="O107" s="17">
        <v>11521.7</v>
      </c>
      <c r="P107" s="17">
        <v>0</v>
      </c>
      <c r="Q107" s="83">
        <v>1733.7</v>
      </c>
      <c r="R107" s="34"/>
      <c r="S107" s="83">
        <v>1733.7</v>
      </c>
      <c r="T107" s="36"/>
      <c r="U107" s="34"/>
      <c r="V107" s="83">
        <v>0</v>
      </c>
      <c r="W107" s="36"/>
      <c r="X107" s="34"/>
    </row>
    <row r="108" spans="1:24" ht="44.25" customHeight="1">
      <c r="A108" s="10"/>
      <c r="B108" s="57"/>
      <c r="C108" s="34"/>
      <c r="D108" s="10"/>
      <c r="E108" s="57"/>
      <c r="F108" s="34"/>
      <c r="G108" s="84" t="s">
        <v>602</v>
      </c>
      <c r="H108" s="34"/>
      <c r="I108" s="17">
        <v>11521.7</v>
      </c>
      <c r="J108" s="17">
        <v>11521.7</v>
      </c>
      <c r="K108" s="17">
        <v>0</v>
      </c>
      <c r="L108" s="83">
        <v>11521.7</v>
      </c>
      <c r="M108" s="36"/>
      <c r="N108" s="34"/>
      <c r="O108" s="17">
        <v>11521.7</v>
      </c>
      <c r="P108" s="17">
        <v>0</v>
      </c>
      <c r="Q108" s="83">
        <v>1733.7</v>
      </c>
      <c r="R108" s="34"/>
      <c r="S108" s="83">
        <v>1733.7</v>
      </c>
      <c r="T108" s="36"/>
      <c r="U108" s="34"/>
      <c r="V108" s="83">
        <v>0</v>
      </c>
      <c r="W108" s="36"/>
      <c r="X108" s="34"/>
    </row>
    <row r="109" spans="1:24" ht="30" customHeight="1">
      <c r="A109" s="10" t="s">
        <v>269</v>
      </c>
      <c r="B109" s="57" t="s">
        <v>43</v>
      </c>
      <c r="C109" s="34"/>
      <c r="D109" s="10" t="s">
        <v>37</v>
      </c>
      <c r="E109" s="57" t="s">
        <v>39</v>
      </c>
      <c r="F109" s="34"/>
      <c r="G109" s="84" t="s">
        <v>270</v>
      </c>
      <c r="H109" s="34"/>
      <c r="I109" s="17">
        <v>20000</v>
      </c>
      <c r="J109" s="17">
        <v>20000</v>
      </c>
      <c r="K109" s="17">
        <v>0</v>
      </c>
      <c r="L109" s="83">
        <v>20000</v>
      </c>
      <c r="M109" s="36"/>
      <c r="N109" s="34"/>
      <c r="O109" s="17">
        <v>20000</v>
      </c>
      <c r="P109" s="17">
        <v>0</v>
      </c>
      <c r="Q109" s="83">
        <v>160.9</v>
      </c>
      <c r="R109" s="34"/>
      <c r="S109" s="83">
        <v>160.9</v>
      </c>
      <c r="T109" s="36"/>
      <c r="U109" s="34"/>
      <c r="V109" s="83">
        <v>0</v>
      </c>
      <c r="W109" s="36"/>
      <c r="X109" s="34"/>
    </row>
    <row r="110" spans="1:24" ht="30" customHeight="1">
      <c r="A110" s="10"/>
      <c r="B110" s="57"/>
      <c r="C110" s="34"/>
      <c r="D110" s="10"/>
      <c r="E110" s="57"/>
      <c r="F110" s="34"/>
      <c r="G110" s="84" t="s">
        <v>585</v>
      </c>
      <c r="H110" s="34"/>
      <c r="I110" s="17">
        <v>20000</v>
      </c>
      <c r="J110" s="17">
        <v>20000</v>
      </c>
      <c r="K110" s="17">
        <v>0</v>
      </c>
      <c r="L110" s="83">
        <v>20000</v>
      </c>
      <c r="M110" s="36"/>
      <c r="N110" s="34"/>
      <c r="O110" s="17">
        <v>20000</v>
      </c>
      <c r="P110" s="17">
        <v>0</v>
      </c>
      <c r="Q110" s="83">
        <v>160.9</v>
      </c>
      <c r="R110" s="34"/>
      <c r="S110" s="83">
        <v>160.9</v>
      </c>
      <c r="T110" s="36"/>
      <c r="U110" s="34"/>
      <c r="V110" s="83">
        <v>0</v>
      </c>
      <c r="W110" s="36"/>
      <c r="X110" s="34"/>
    </row>
    <row r="111" spans="1:24" ht="41.25" customHeight="1">
      <c r="A111" s="10" t="s">
        <v>271</v>
      </c>
      <c r="B111" s="57" t="s">
        <v>43</v>
      </c>
      <c r="C111" s="34"/>
      <c r="D111" s="10" t="s">
        <v>38</v>
      </c>
      <c r="E111" s="57" t="s">
        <v>200</v>
      </c>
      <c r="F111" s="34"/>
      <c r="G111" s="84" t="s">
        <v>272</v>
      </c>
      <c r="H111" s="34"/>
      <c r="I111" s="17">
        <v>2500</v>
      </c>
      <c r="J111" s="17">
        <v>2500</v>
      </c>
      <c r="K111" s="17">
        <v>0</v>
      </c>
      <c r="L111" s="83">
        <v>2500</v>
      </c>
      <c r="M111" s="36"/>
      <c r="N111" s="34"/>
      <c r="O111" s="17">
        <v>2500</v>
      </c>
      <c r="P111" s="17">
        <v>0</v>
      </c>
      <c r="Q111" s="83">
        <v>0</v>
      </c>
      <c r="R111" s="34"/>
      <c r="S111" s="83">
        <v>0</v>
      </c>
      <c r="T111" s="36"/>
      <c r="U111" s="34"/>
      <c r="V111" s="83">
        <v>0</v>
      </c>
      <c r="W111" s="36"/>
      <c r="X111" s="34"/>
    </row>
    <row r="112" spans="1:24" ht="30" customHeight="1">
      <c r="A112" s="10" t="s">
        <v>273</v>
      </c>
      <c r="B112" s="57" t="s">
        <v>43</v>
      </c>
      <c r="C112" s="34"/>
      <c r="D112" s="10" t="s">
        <v>38</v>
      </c>
      <c r="E112" s="57" t="s">
        <v>36</v>
      </c>
      <c r="F112" s="34"/>
      <c r="G112" s="84" t="s">
        <v>274</v>
      </c>
      <c r="H112" s="34"/>
      <c r="I112" s="17">
        <v>500</v>
      </c>
      <c r="J112" s="17">
        <v>500</v>
      </c>
      <c r="K112" s="17">
        <v>0</v>
      </c>
      <c r="L112" s="83">
        <v>500</v>
      </c>
      <c r="M112" s="36"/>
      <c r="N112" s="34"/>
      <c r="O112" s="17">
        <v>500</v>
      </c>
      <c r="P112" s="17">
        <v>0</v>
      </c>
      <c r="Q112" s="83">
        <v>0</v>
      </c>
      <c r="R112" s="34"/>
      <c r="S112" s="83">
        <v>0</v>
      </c>
      <c r="T112" s="36"/>
      <c r="U112" s="34"/>
      <c r="V112" s="83">
        <v>0</v>
      </c>
      <c r="W112" s="36"/>
      <c r="X112" s="34"/>
    </row>
    <row r="113" spans="1:24" ht="30" customHeight="1">
      <c r="A113" s="10"/>
      <c r="B113" s="57"/>
      <c r="C113" s="34"/>
      <c r="D113" s="10"/>
      <c r="E113" s="57"/>
      <c r="F113" s="34"/>
      <c r="G113" s="84" t="s">
        <v>604</v>
      </c>
      <c r="H113" s="34"/>
      <c r="I113" s="17">
        <v>500</v>
      </c>
      <c r="J113" s="17">
        <v>500</v>
      </c>
      <c r="K113" s="17">
        <v>0</v>
      </c>
      <c r="L113" s="83">
        <v>500</v>
      </c>
      <c r="M113" s="36"/>
      <c r="N113" s="34"/>
      <c r="O113" s="17">
        <v>500</v>
      </c>
      <c r="P113" s="17">
        <v>0</v>
      </c>
      <c r="Q113" s="83">
        <v>0</v>
      </c>
      <c r="R113" s="34"/>
      <c r="S113" s="83">
        <v>0</v>
      </c>
      <c r="T113" s="36"/>
      <c r="U113" s="34"/>
      <c r="V113" s="83">
        <v>0</v>
      </c>
      <c r="W113" s="36"/>
      <c r="X113" s="34"/>
    </row>
    <row r="114" spans="1:24" ht="30" customHeight="1">
      <c r="A114" s="10" t="s">
        <v>275</v>
      </c>
      <c r="B114" s="57" t="s">
        <v>43</v>
      </c>
      <c r="C114" s="34"/>
      <c r="D114" s="10" t="s">
        <v>38</v>
      </c>
      <c r="E114" s="57" t="s">
        <v>38</v>
      </c>
      <c r="F114" s="34"/>
      <c r="G114" s="84" t="s">
        <v>276</v>
      </c>
      <c r="H114" s="34"/>
      <c r="I114" s="17">
        <v>2000</v>
      </c>
      <c r="J114" s="17">
        <v>2000</v>
      </c>
      <c r="K114" s="17">
        <v>0</v>
      </c>
      <c r="L114" s="83">
        <v>2000</v>
      </c>
      <c r="M114" s="36"/>
      <c r="N114" s="34"/>
      <c r="O114" s="17">
        <v>2000</v>
      </c>
      <c r="P114" s="17">
        <v>0</v>
      </c>
      <c r="Q114" s="83">
        <v>0</v>
      </c>
      <c r="R114" s="34"/>
      <c r="S114" s="83">
        <v>0</v>
      </c>
      <c r="T114" s="36"/>
      <c r="U114" s="34"/>
      <c r="V114" s="83">
        <v>0</v>
      </c>
      <c r="W114" s="36"/>
      <c r="X114" s="34"/>
    </row>
    <row r="115" spans="1:24" ht="30" customHeight="1">
      <c r="A115" s="10"/>
      <c r="B115" s="57"/>
      <c r="C115" s="34"/>
      <c r="D115" s="10"/>
      <c r="E115" s="57"/>
      <c r="F115" s="34"/>
      <c r="G115" s="84" t="s">
        <v>604</v>
      </c>
      <c r="H115" s="34"/>
      <c r="I115" s="17">
        <v>2000</v>
      </c>
      <c r="J115" s="17">
        <v>2000</v>
      </c>
      <c r="K115" s="17">
        <v>0</v>
      </c>
      <c r="L115" s="83">
        <v>2000</v>
      </c>
      <c r="M115" s="36"/>
      <c r="N115" s="34"/>
      <c r="O115" s="17">
        <v>2000</v>
      </c>
      <c r="P115" s="17">
        <v>0</v>
      </c>
      <c r="Q115" s="83">
        <v>0</v>
      </c>
      <c r="R115" s="34"/>
      <c r="S115" s="83">
        <v>0</v>
      </c>
      <c r="T115" s="36"/>
      <c r="U115" s="34"/>
      <c r="V115" s="83">
        <v>0</v>
      </c>
      <c r="W115" s="36"/>
      <c r="X115" s="34"/>
    </row>
    <row r="116" spans="1:24" ht="30" customHeight="1">
      <c r="A116" s="10" t="s">
        <v>277</v>
      </c>
      <c r="B116" s="57" t="s">
        <v>43</v>
      </c>
      <c r="C116" s="34"/>
      <c r="D116" s="10" t="s">
        <v>39</v>
      </c>
      <c r="E116" s="57" t="s">
        <v>200</v>
      </c>
      <c r="F116" s="34"/>
      <c r="G116" s="84" t="s">
        <v>278</v>
      </c>
      <c r="H116" s="34"/>
      <c r="I116" s="17">
        <v>1320</v>
      </c>
      <c r="J116" s="17">
        <v>1320</v>
      </c>
      <c r="K116" s="17">
        <v>0</v>
      </c>
      <c r="L116" s="83">
        <v>1320</v>
      </c>
      <c r="M116" s="36"/>
      <c r="N116" s="34"/>
      <c r="O116" s="17">
        <v>1320</v>
      </c>
      <c r="P116" s="17">
        <v>0</v>
      </c>
      <c r="Q116" s="83">
        <v>346</v>
      </c>
      <c r="R116" s="34"/>
      <c r="S116" s="83">
        <v>346</v>
      </c>
      <c r="T116" s="36"/>
      <c r="U116" s="34"/>
      <c r="V116" s="83">
        <v>0</v>
      </c>
      <c r="W116" s="36"/>
      <c r="X116" s="34"/>
    </row>
    <row r="117" spans="1:24" ht="46.5" customHeight="1">
      <c r="A117" s="10" t="s">
        <v>279</v>
      </c>
      <c r="B117" s="57" t="s">
        <v>43</v>
      </c>
      <c r="C117" s="34"/>
      <c r="D117" s="10" t="s">
        <v>39</v>
      </c>
      <c r="E117" s="57" t="s">
        <v>37</v>
      </c>
      <c r="F117" s="34"/>
      <c r="G117" s="84" t="s">
        <v>280</v>
      </c>
      <c r="H117" s="34"/>
      <c r="I117" s="17">
        <v>1320</v>
      </c>
      <c r="J117" s="17">
        <v>1320</v>
      </c>
      <c r="K117" s="17">
        <v>0</v>
      </c>
      <c r="L117" s="83">
        <v>1320</v>
      </c>
      <c r="M117" s="36"/>
      <c r="N117" s="34"/>
      <c r="O117" s="17">
        <v>1320</v>
      </c>
      <c r="P117" s="17">
        <v>0</v>
      </c>
      <c r="Q117" s="83">
        <v>346</v>
      </c>
      <c r="R117" s="34"/>
      <c r="S117" s="83">
        <v>346</v>
      </c>
      <c r="T117" s="36"/>
      <c r="U117" s="34"/>
      <c r="V117" s="83">
        <v>0</v>
      </c>
      <c r="W117" s="36"/>
      <c r="X117" s="34"/>
    </row>
    <row r="118" spans="1:24" ht="32.25" customHeight="1">
      <c r="A118" s="10"/>
      <c r="B118" s="57"/>
      <c r="C118" s="34"/>
      <c r="D118" s="10"/>
      <c r="E118" s="57"/>
      <c r="F118" s="34"/>
      <c r="G118" s="84" t="s">
        <v>605</v>
      </c>
      <c r="H118" s="34"/>
      <c r="I118" s="17">
        <v>1120</v>
      </c>
      <c r="J118" s="17">
        <v>1120</v>
      </c>
      <c r="K118" s="17">
        <v>0</v>
      </c>
      <c r="L118" s="83">
        <v>1120</v>
      </c>
      <c r="M118" s="36"/>
      <c r="N118" s="34"/>
      <c r="O118" s="17">
        <v>1120</v>
      </c>
      <c r="P118" s="17">
        <v>0</v>
      </c>
      <c r="Q118" s="83">
        <v>346</v>
      </c>
      <c r="R118" s="34"/>
      <c r="S118" s="83">
        <v>346</v>
      </c>
      <c r="T118" s="36"/>
      <c r="U118" s="34"/>
      <c r="V118" s="83">
        <v>0</v>
      </c>
      <c r="W118" s="36"/>
      <c r="X118" s="34"/>
    </row>
    <row r="119" spans="1:24" ht="30" customHeight="1">
      <c r="A119" s="10"/>
      <c r="B119" s="57"/>
      <c r="C119" s="34"/>
      <c r="D119" s="10"/>
      <c r="E119" s="57"/>
      <c r="F119" s="34"/>
      <c r="G119" s="84" t="s">
        <v>606</v>
      </c>
      <c r="H119" s="34"/>
      <c r="I119" s="17">
        <v>200</v>
      </c>
      <c r="J119" s="17">
        <v>200</v>
      </c>
      <c r="K119" s="17">
        <v>0</v>
      </c>
      <c r="L119" s="83">
        <v>200</v>
      </c>
      <c r="M119" s="36"/>
      <c r="N119" s="34"/>
      <c r="O119" s="17">
        <v>200</v>
      </c>
      <c r="P119" s="17">
        <v>0</v>
      </c>
      <c r="Q119" s="83">
        <v>0</v>
      </c>
      <c r="R119" s="34"/>
      <c r="S119" s="83">
        <v>0</v>
      </c>
      <c r="T119" s="36"/>
      <c r="U119" s="34"/>
      <c r="V119" s="83">
        <v>0</v>
      </c>
      <c r="W119" s="36"/>
      <c r="X119" s="34"/>
    </row>
    <row r="120" spans="1:24" ht="30" customHeight="1">
      <c r="A120" s="10" t="s">
        <v>281</v>
      </c>
      <c r="B120" s="57" t="s">
        <v>44</v>
      </c>
      <c r="C120" s="34"/>
      <c r="D120" s="10" t="s">
        <v>200</v>
      </c>
      <c r="E120" s="57" t="s">
        <v>200</v>
      </c>
      <c r="F120" s="34"/>
      <c r="G120" s="85" t="s">
        <v>675</v>
      </c>
      <c r="H120" s="34"/>
      <c r="I120" s="17">
        <v>689703</v>
      </c>
      <c r="J120" s="17">
        <v>660987</v>
      </c>
      <c r="K120" s="17">
        <v>28716</v>
      </c>
      <c r="L120" s="83">
        <v>694703</v>
      </c>
      <c r="M120" s="36"/>
      <c r="N120" s="34"/>
      <c r="O120" s="17">
        <v>660987</v>
      </c>
      <c r="P120" s="17">
        <v>33716</v>
      </c>
      <c r="Q120" s="83">
        <v>90054</v>
      </c>
      <c r="R120" s="34"/>
      <c r="S120" s="83">
        <v>89154</v>
      </c>
      <c r="T120" s="36"/>
      <c r="U120" s="34"/>
      <c r="V120" s="83">
        <v>900</v>
      </c>
      <c r="W120" s="36"/>
      <c r="X120" s="34"/>
    </row>
    <row r="121" spans="1:24" ht="30" customHeight="1">
      <c r="A121" s="10" t="s">
        <v>282</v>
      </c>
      <c r="B121" s="57" t="s">
        <v>44</v>
      </c>
      <c r="C121" s="34"/>
      <c r="D121" s="10" t="s">
        <v>36</v>
      </c>
      <c r="E121" s="57" t="s">
        <v>200</v>
      </c>
      <c r="F121" s="34"/>
      <c r="G121" s="84" t="s">
        <v>283</v>
      </c>
      <c r="H121" s="34"/>
      <c r="I121" s="17">
        <v>463238</v>
      </c>
      <c r="J121" s="17">
        <v>444022</v>
      </c>
      <c r="K121" s="17">
        <v>19216</v>
      </c>
      <c r="L121" s="83">
        <v>468238</v>
      </c>
      <c r="M121" s="36"/>
      <c r="N121" s="34"/>
      <c r="O121" s="17">
        <v>444022</v>
      </c>
      <c r="P121" s="17">
        <v>24216</v>
      </c>
      <c r="Q121" s="83">
        <v>56895.5</v>
      </c>
      <c r="R121" s="34"/>
      <c r="S121" s="83">
        <v>55995.5</v>
      </c>
      <c r="T121" s="36"/>
      <c r="U121" s="34"/>
      <c r="V121" s="83">
        <v>900</v>
      </c>
      <c r="W121" s="36"/>
      <c r="X121" s="34"/>
    </row>
    <row r="122" spans="1:24" ht="30" customHeight="1">
      <c r="A122" s="10" t="s">
        <v>284</v>
      </c>
      <c r="B122" s="57" t="s">
        <v>44</v>
      </c>
      <c r="C122" s="34"/>
      <c r="D122" s="10" t="s">
        <v>36</v>
      </c>
      <c r="E122" s="57" t="s">
        <v>36</v>
      </c>
      <c r="F122" s="34"/>
      <c r="G122" s="84" t="s">
        <v>285</v>
      </c>
      <c r="H122" s="34"/>
      <c r="I122" s="17">
        <v>463238</v>
      </c>
      <c r="J122" s="17">
        <v>444022</v>
      </c>
      <c r="K122" s="17">
        <v>19216</v>
      </c>
      <c r="L122" s="83">
        <v>468238</v>
      </c>
      <c r="M122" s="36"/>
      <c r="N122" s="34"/>
      <c r="O122" s="17">
        <v>444022</v>
      </c>
      <c r="P122" s="17">
        <v>24216</v>
      </c>
      <c r="Q122" s="83">
        <v>56895.5</v>
      </c>
      <c r="R122" s="34"/>
      <c r="S122" s="83">
        <v>55995.5</v>
      </c>
      <c r="T122" s="36"/>
      <c r="U122" s="34"/>
      <c r="V122" s="83">
        <v>900</v>
      </c>
      <c r="W122" s="36"/>
      <c r="X122" s="34"/>
    </row>
    <row r="123" spans="1:24" ht="30" customHeight="1">
      <c r="A123" s="10"/>
      <c r="B123" s="57"/>
      <c r="C123" s="34"/>
      <c r="D123" s="10"/>
      <c r="E123" s="57"/>
      <c r="F123" s="34"/>
      <c r="G123" s="84" t="s">
        <v>579</v>
      </c>
      <c r="H123" s="34"/>
      <c r="I123" s="17">
        <v>3000</v>
      </c>
      <c r="J123" s="17">
        <v>3000</v>
      </c>
      <c r="K123" s="17">
        <v>0</v>
      </c>
      <c r="L123" s="83">
        <v>3000</v>
      </c>
      <c r="M123" s="36"/>
      <c r="N123" s="34"/>
      <c r="O123" s="17">
        <v>3000</v>
      </c>
      <c r="P123" s="17">
        <v>0</v>
      </c>
      <c r="Q123" s="83">
        <v>500</v>
      </c>
      <c r="R123" s="34"/>
      <c r="S123" s="83">
        <v>500</v>
      </c>
      <c r="T123" s="36"/>
      <c r="U123" s="34"/>
      <c r="V123" s="83">
        <v>0</v>
      </c>
      <c r="W123" s="36"/>
      <c r="X123" s="34"/>
    </row>
    <row r="124" spans="1:24" ht="39" customHeight="1">
      <c r="A124" s="10"/>
      <c r="B124" s="57"/>
      <c r="C124" s="34"/>
      <c r="D124" s="10"/>
      <c r="E124" s="57"/>
      <c r="F124" s="34"/>
      <c r="G124" s="84" t="s">
        <v>602</v>
      </c>
      <c r="H124" s="34"/>
      <c r="I124" s="17">
        <v>441022</v>
      </c>
      <c r="J124" s="17">
        <v>441022</v>
      </c>
      <c r="K124" s="17">
        <v>0</v>
      </c>
      <c r="L124" s="83">
        <v>441022</v>
      </c>
      <c r="M124" s="36"/>
      <c r="N124" s="34"/>
      <c r="O124" s="17">
        <v>441022</v>
      </c>
      <c r="P124" s="17">
        <v>0</v>
      </c>
      <c r="Q124" s="83">
        <v>55495.5</v>
      </c>
      <c r="R124" s="34"/>
      <c r="S124" s="83">
        <v>55495.5</v>
      </c>
      <c r="T124" s="36"/>
      <c r="U124" s="34"/>
      <c r="V124" s="83">
        <v>0</v>
      </c>
      <c r="W124" s="36"/>
      <c r="X124" s="34"/>
    </row>
    <row r="125" spans="1:24" ht="30" customHeight="1">
      <c r="A125" s="10"/>
      <c r="B125" s="57"/>
      <c r="C125" s="34"/>
      <c r="D125" s="10"/>
      <c r="E125" s="57"/>
      <c r="F125" s="34"/>
      <c r="G125" s="84" t="s">
        <v>594</v>
      </c>
      <c r="H125" s="34"/>
      <c r="I125" s="17">
        <v>13374</v>
      </c>
      <c r="J125" s="17">
        <v>0</v>
      </c>
      <c r="K125" s="17">
        <v>13374</v>
      </c>
      <c r="L125" s="83">
        <v>13374</v>
      </c>
      <c r="M125" s="36"/>
      <c r="N125" s="34"/>
      <c r="O125" s="17">
        <v>0</v>
      </c>
      <c r="P125" s="17">
        <v>13374</v>
      </c>
      <c r="Q125" s="83">
        <v>0</v>
      </c>
      <c r="R125" s="34"/>
      <c r="S125" s="83">
        <v>0</v>
      </c>
      <c r="T125" s="36"/>
      <c r="U125" s="34"/>
      <c r="V125" s="83">
        <v>0</v>
      </c>
      <c r="W125" s="36"/>
      <c r="X125" s="34"/>
    </row>
    <row r="126" spans="1:24" ht="30" customHeight="1">
      <c r="A126" s="10"/>
      <c r="B126" s="57"/>
      <c r="C126" s="34"/>
      <c r="D126" s="10"/>
      <c r="E126" s="57"/>
      <c r="F126" s="34"/>
      <c r="G126" s="84" t="s">
        <v>596</v>
      </c>
      <c r="H126" s="34"/>
      <c r="I126" s="17">
        <v>5000</v>
      </c>
      <c r="J126" s="17">
        <v>0</v>
      </c>
      <c r="K126" s="17">
        <v>5000</v>
      </c>
      <c r="L126" s="83">
        <v>5000</v>
      </c>
      <c r="M126" s="36"/>
      <c r="N126" s="34"/>
      <c r="O126" s="17">
        <v>0</v>
      </c>
      <c r="P126" s="17">
        <v>5000</v>
      </c>
      <c r="Q126" s="83">
        <v>900</v>
      </c>
      <c r="R126" s="34"/>
      <c r="S126" s="83">
        <v>0</v>
      </c>
      <c r="T126" s="36"/>
      <c r="U126" s="34"/>
      <c r="V126" s="83">
        <v>900</v>
      </c>
      <c r="W126" s="36"/>
      <c r="X126" s="34"/>
    </row>
    <row r="127" spans="1:24" ht="30" customHeight="1">
      <c r="A127" s="10"/>
      <c r="B127" s="57"/>
      <c r="C127" s="34"/>
      <c r="D127" s="10"/>
      <c r="E127" s="57"/>
      <c r="F127" s="34"/>
      <c r="G127" s="84" t="s">
        <v>597</v>
      </c>
      <c r="H127" s="34"/>
      <c r="I127" s="17">
        <v>842</v>
      </c>
      <c r="J127" s="17">
        <v>0</v>
      </c>
      <c r="K127" s="17">
        <v>842</v>
      </c>
      <c r="L127" s="83">
        <v>5842</v>
      </c>
      <c r="M127" s="36"/>
      <c r="N127" s="34"/>
      <c r="O127" s="17">
        <v>0</v>
      </c>
      <c r="P127" s="17">
        <v>5842</v>
      </c>
      <c r="Q127" s="83">
        <v>0</v>
      </c>
      <c r="R127" s="34"/>
      <c r="S127" s="83">
        <v>0</v>
      </c>
      <c r="T127" s="36"/>
      <c r="U127" s="34"/>
      <c r="V127" s="83">
        <v>0</v>
      </c>
      <c r="W127" s="36"/>
      <c r="X127" s="34"/>
    </row>
    <row r="128" spans="1:24" ht="29.25" customHeight="1">
      <c r="A128" s="10" t="s">
        <v>286</v>
      </c>
      <c r="B128" s="57" t="s">
        <v>44</v>
      </c>
      <c r="C128" s="34"/>
      <c r="D128" s="10" t="s">
        <v>39</v>
      </c>
      <c r="E128" s="57" t="s">
        <v>200</v>
      </c>
      <c r="F128" s="34"/>
      <c r="G128" s="84" t="s">
        <v>287</v>
      </c>
      <c r="H128" s="34"/>
      <c r="I128" s="17">
        <v>3000</v>
      </c>
      <c r="J128" s="17">
        <v>3000</v>
      </c>
      <c r="K128" s="17">
        <v>0</v>
      </c>
      <c r="L128" s="83">
        <v>3000</v>
      </c>
      <c r="M128" s="36"/>
      <c r="N128" s="34"/>
      <c r="O128" s="17">
        <v>3000</v>
      </c>
      <c r="P128" s="17">
        <v>0</v>
      </c>
      <c r="Q128" s="83">
        <v>200</v>
      </c>
      <c r="R128" s="34"/>
      <c r="S128" s="83">
        <v>200</v>
      </c>
      <c r="T128" s="36"/>
      <c r="U128" s="34"/>
      <c r="V128" s="83">
        <v>0</v>
      </c>
      <c r="W128" s="36"/>
      <c r="X128" s="34"/>
    </row>
    <row r="129" spans="1:24" ht="30" customHeight="1">
      <c r="A129" s="10" t="s">
        <v>288</v>
      </c>
      <c r="B129" s="57" t="s">
        <v>44</v>
      </c>
      <c r="C129" s="34"/>
      <c r="D129" s="10" t="s">
        <v>39</v>
      </c>
      <c r="E129" s="57" t="s">
        <v>36</v>
      </c>
      <c r="F129" s="34"/>
      <c r="G129" s="84" t="s">
        <v>289</v>
      </c>
      <c r="H129" s="34"/>
      <c r="I129" s="17">
        <v>3000</v>
      </c>
      <c r="J129" s="17">
        <v>3000</v>
      </c>
      <c r="K129" s="17">
        <v>0</v>
      </c>
      <c r="L129" s="83">
        <v>3000</v>
      </c>
      <c r="M129" s="36"/>
      <c r="N129" s="34"/>
      <c r="O129" s="17">
        <v>3000</v>
      </c>
      <c r="P129" s="17">
        <v>0</v>
      </c>
      <c r="Q129" s="83">
        <v>200</v>
      </c>
      <c r="R129" s="34"/>
      <c r="S129" s="83">
        <v>200</v>
      </c>
      <c r="T129" s="36"/>
      <c r="U129" s="34"/>
      <c r="V129" s="83">
        <v>0</v>
      </c>
      <c r="W129" s="36"/>
      <c r="X129" s="34"/>
    </row>
    <row r="130" spans="1:24" ht="15.75" customHeight="1">
      <c r="A130" s="10"/>
      <c r="B130" s="57"/>
      <c r="C130" s="34"/>
      <c r="D130" s="10"/>
      <c r="E130" s="57"/>
      <c r="F130" s="34"/>
      <c r="G130" s="84" t="s">
        <v>603</v>
      </c>
      <c r="H130" s="34"/>
      <c r="I130" s="17">
        <v>3000</v>
      </c>
      <c r="J130" s="17">
        <v>3000</v>
      </c>
      <c r="K130" s="17">
        <v>0</v>
      </c>
      <c r="L130" s="83">
        <v>3000</v>
      </c>
      <c r="M130" s="36"/>
      <c r="N130" s="34"/>
      <c r="O130" s="17">
        <v>3000</v>
      </c>
      <c r="P130" s="17">
        <v>0</v>
      </c>
      <c r="Q130" s="83">
        <v>200</v>
      </c>
      <c r="R130" s="34"/>
      <c r="S130" s="83">
        <v>200</v>
      </c>
      <c r="T130" s="36"/>
      <c r="U130" s="34"/>
      <c r="V130" s="83">
        <v>0</v>
      </c>
      <c r="W130" s="36"/>
      <c r="X130" s="34"/>
    </row>
    <row r="131" spans="1:24" ht="30" customHeight="1">
      <c r="A131" s="10" t="s">
        <v>292</v>
      </c>
      <c r="B131" s="57" t="s">
        <v>44</v>
      </c>
      <c r="C131" s="34"/>
      <c r="D131" s="10" t="s">
        <v>40</v>
      </c>
      <c r="E131" s="57" t="s">
        <v>200</v>
      </c>
      <c r="F131" s="34"/>
      <c r="G131" s="84" t="s">
        <v>293</v>
      </c>
      <c r="H131" s="34"/>
      <c r="I131" s="17">
        <v>223465</v>
      </c>
      <c r="J131" s="17">
        <v>213965</v>
      </c>
      <c r="K131" s="17">
        <v>9500</v>
      </c>
      <c r="L131" s="83">
        <v>223465</v>
      </c>
      <c r="M131" s="36"/>
      <c r="N131" s="34"/>
      <c r="O131" s="17">
        <v>213965</v>
      </c>
      <c r="P131" s="17">
        <v>9500</v>
      </c>
      <c r="Q131" s="83">
        <v>32958.5</v>
      </c>
      <c r="R131" s="34"/>
      <c r="S131" s="83">
        <v>32958.5</v>
      </c>
      <c r="T131" s="36"/>
      <c r="U131" s="34"/>
      <c r="V131" s="83">
        <v>0</v>
      </c>
      <c r="W131" s="36"/>
      <c r="X131" s="34"/>
    </row>
    <row r="132" spans="1:24" ht="24" customHeight="1">
      <c r="A132" s="10" t="s">
        <v>294</v>
      </c>
      <c r="B132" s="57" t="s">
        <v>44</v>
      </c>
      <c r="C132" s="34"/>
      <c r="D132" s="10" t="s">
        <v>40</v>
      </c>
      <c r="E132" s="57" t="s">
        <v>36</v>
      </c>
      <c r="F132" s="34"/>
      <c r="G132" s="84" t="s">
        <v>295</v>
      </c>
      <c r="H132" s="34"/>
      <c r="I132" s="17">
        <v>223465</v>
      </c>
      <c r="J132" s="17">
        <v>213965</v>
      </c>
      <c r="K132" s="17">
        <v>9500</v>
      </c>
      <c r="L132" s="83">
        <v>223465</v>
      </c>
      <c r="M132" s="36"/>
      <c r="N132" s="34"/>
      <c r="O132" s="17">
        <v>213965</v>
      </c>
      <c r="P132" s="17">
        <v>9500</v>
      </c>
      <c r="Q132" s="83">
        <v>32958.5</v>
      </c>
      <c r="R132" s="34"/>
      <c r="S132" s="83">
        <v>32958.5</v>
      </c>
      <c r="T132" s="36"/>
      <c r="U132" s="34"/>
      <c r="V132" s="83">
        <v>0</v>
      </c>
      <c r="W132" s="36"/>
      <c r="X132" s="34"/>
    </row>
    <row r="133" spans="1:24" ht="30" customHeight="1">
      <c r="A133" s="10"/>
      <c r="B133" s="57"/>
      <c r="C133" s="34"/>
      <c r="D133" s="10"/>
      <c r="E133" s="57"/>
      <c r="F133" s="34"/>
      <c r="G133" s="84" t="s">
        <v>602</v>
      </c>
      <c r="H133" s="34"/>
      <c r="I133" s="17">
        <v>213965</v>
      </c>
      <c r="J133" s="17">
        <v>213965</v>
      </c>
      <c r="K133" s="17">
        <v>0</v>
      </c>
      <c r="L133" s="83">
        <v>213965</v>
      </c>
      <c r="M133" s="36"/>
      <c r="N133" s="34"/>
      <c r="O133" s="17">
        <v>213965</v>
      </c>
      <c r="P133" s="17">
        <v>0</v>
      </c>
      <c r="Q133" s="83">
        <v>32958.5</v>
      </c>
      <c r="R133" s="34"/>
      <c r="S133" s="83">
        <v>32958.5</v>
      </c>
      <c r="T133" s="36"/>
      <c r="U133" s="34"/>
      <c r="V133" s="83">
        <v>0</v>
      </c>
      <c r="W133" s="36"/>
      <c r="X133" s="34"/>
    </row>
    <row r="134" spans="1:24" ht="30" customHeight="1">
      <c r="A134" s="10"/>
      <c r="B134" s="57"/>
      <c r="C134" s="34"/>
      <c r="D134" s="10"/>
      <c r="E134" s="57"/>
      <c r="F134" s="34"/>
      <c r="G134" s="84" t="s">
        <v>594</v>
      </c>
      <c r="H134" s="34"/>
      <c r="I134" s="17">
        <v>9019</v>
      </c>
      <c r="J134" s="17">
        <v>0</v>
      </c>
      <c r="K134" s="17">
        <v>9019</v>
      </c>
      <c r="L134" s="83">
        <v>9019</v>
      </c>
      <c r="M134" s="36"/>
      <c r="N134" s="34"/>
      <c r="O134" s="17">
        <v>0</v>
      </c>
      <c r="P134" s="17">
        <v>9019</v>
      </c>
      <c r="Q134" s="83">
        <v>0</v>
      </c>
      <c r="R134" s="34"/>
      <c r="S134" s="83">
        <v>0</v>
      </c>
      <c r="T134" s="36"/>
      <c r="U134" s="34"/>
      <c r="V134" s="83">
        <v>0</v>
      </c>
      <c r="W134" s="36"/>
      <c r="X134" s="34"/>
    </row>
    <row r="135" spans="1:24" ht="18.75" customHeight="1">
      <c r="A135" s="10"/>
      <c r="B135" s="57"/>
      <c r="C135" s="34"/>
      <c r="D135" s="10"/>
      <c r="E135" s="57"/>
      <c r="F135" s="34"/>
      <c r="G135" s="84" t="s">
        <v>597</v>
      </c>
      <c r="H135" s="34"/>
      <c r="I135" s="17">
        <v>481</v>
      </c>
      <c r="J135" s="17">
        <v>0</v>
      </c>
      <c r="K135" s="17">
        <v>481</v>
      </c>
      <c r="L135" s="83">
        <v>481</v>
      </c>
      <c r="M135" s="36"/>
      <c r="N135" s="34"/>
      <c r="O135" s="17">
        <v>0</v>
      </c>
      <c r="P135" s="17">
        <v>481</v>
      </c>
      <c r="Q135" s="83">
        <v>0</v>
      </c>
      <c r="R135" s="34"/>
      <c r="S135" s="83">
        <v>0</v>
      </c>
      <c r="T135" s="36"/>
      <c r="U135" s="34"/>
      <c r="V135" s="83">
        <v>0</v>
      </c>
      <c r="W135" s="36"/>
      <c r="X135" s="34"/>
    </row>
    <row r="136" spans="1:24" ht="30" customHeight="1">
      <c r="A136" s="10" t="s">
        <v>296</v>
      </c>
      <c r="B136" s="57" t="s">
        <v>45</v>
      </c>
      <c r="C136" s="34"/>
      <c r="D136" s="10" t="s">
        <v>200</v>
      </c>
      <c r="E136" s="57" t="s">
        <v>200</v>
      </c>
      <c r="F136" s="34"/>
      <c r="G136" s="85" t="s">
        <v>676</v>
      </c>
      <c r="H136" s="34"/>
      <c r="I136" s="17">
        <v>5000</v>
      </c>
      <c r="J136" s="17">
        <v>5000</v>
      </c>
      <c r="K136" s="17">
        <v>0</v>
      </c>
      <c r="L136" s="83">
        <v>5000</v>
      </c>
      <c r="M136" s="36"/>
      <c r="N136" s="34"/>
      <c r="O136" s="17">
        <v>5000</v>
      </c>
      <c r="P136" s="17">
        <v>0</v>
      </c>
      <c r="Q136" s="83">
        <v>500</v>
      </c>
      <c r="R136" s="34"/>
      <c r="S136" s="83">
        <v>500</v>
      </c>
      <c r="T136" s="36"/>
      <c r="U136" s="34"/>
      <c r="V136" s="83">
        <v>0</v>
      </c>
      <c r="W136" s="36"/>
      <c r="X136" s="34"/>
    </row>
    <row r="137" spans="1:24" ht="30" customHeight="1">
      <c r="A137" s="10" t="s">
        <v>297</v>
      </c>
      <c r="B137" s="57" t="s">
        <v>45</v>
      </c>
      <c r="C137" s="34"/>
      <c r="D137" s="10" t="s">
        <v>42</v>
      </c>
      <c r="E137" s="57" t="s">
        <v>200</v>
      </c>
      <c r="F137" s="34"/>
      <c r="G137" s="84" t="s">
        <v>298</v>
      </c>
      <c r="H137" s="34"/>
      <c r="I137" s="17">
        <v>5000</v>
      </c>
      <c r="J137" s="17">
        <v>5000</v>
      </c>
      <c r="K137" s="17">
        <v>0</v>
      </c>
      <c r="L137" s="83">
        <v>5000</v>
      </c>
      <c r="M137" s="36"/>
      <c r="N137" s="34"/>
      <c r="O137" s="17">
        <v>5000</v>
      </c>
      <c r="P137" s="17">
        <v>0</v>
      </c>
      <c r="Q137" s="83">
        <v>500</v>
      </c>
      <c r="R137" s="34"/>
      <c r="S137" s="83">
        <v>500</v>
      </c>
      <c r="T137" s="36"/>
      <c r="U137" s="34"/>
      <c r="V137" s="83">
        <v>0</v>
      </c>
      <c r="W137" s="36"/>
      <c r="X137" s="34"/>
    </row>
    <row r="138" spans="1:24" ht="30" customHeight="1">
      <c r="A138" s="10" t="s">
        <v>299</v>
      </c>
      <c r="B138" s="57" t="s">
        <v>45</v>
      </c>
      <c r="C138" s="34"/>
      <c r="D138" s="10" t="s">
        <v>42</v>
      </c>
      <c r="E138" s="57" t="s">
        <v>36</v>
      </c>
      <c r="F138" s="34"/>
      <c r="G138" s="84" t="s">
        <v>300</v>
      </c>
      <c r="H138" s="34"/>
      <c r="I138" s="17">
        <v>5000</v>
      </c>
      <c r="J138" s="17">
        <v>5000</v>
      </c>
      <c r="K138" s="17">
        <v>0</v>
      </c>
      <c r="L138" s="83">
        <v>5000</v>
      </c>
      <c r="M138" s="36"/>
      <c r="N138" s="34"/>
      <c r="O138" s="17">
        <v>5000</v>
      </c>
      <c r="P138" s="17">
        <v>0</v>
      </c>
      <c r="Q138" s="83">
        <v>500</v>
      </c>
      <c r="R138" s="34"/>
      <c r="S138" s="83">
        <v>500</v>
      </c>
      <c r="T138" s="36"/>
      <c r="U138" s="34"/>
      <c r="V138" s="83">
        <v>0</v>
      </c>
      <c r="W138" s="36"/>
      <c r="X138" s="34"/>
    </row>
    <row r="139" spans="1:24" ht="30" customHeight="1">
      <c r="A139" s="10"/>
      <c r="B139" s="57"/>
      <c r="C139" s="34"/>
      <c r="D139" s="10"/>
      <c r="E139" s="57"/>
      <c r="F139" s="34"/>
      <c r="G139" s="84" t="s">
        <v>603</v>
      </c>
      <c r="H139" s="34"/>
      <c r="I139" s="17">
        <v>5000</v>
      </c>
      <c r="J139" s="17">
        <v>5000</v>
      </c>
      <c r="K139" s="17">
        <v>0</v>
      </c>
      <c r="L139" s="83">
        <v>5000</v>
      </c>
      <c r="M139" s="36"/>
      <c r="N139" s="34"/>
      <c r="O139" s="17">
        <v>5000</v>
      </c>
      <c r="P139" s="17">
        <v>0</v>
      </c>
      <c r="Q139" s="83">
        <v>500</v>
      </c>
      <c r="R139" s="34"/>
      <c r="S139" s="83">
        <v>500</v>
      </c>
      <c r="T139" s="36"/>
      <c r="U139" s="34"/>
      <c r="V139" s="83">
        <v>0</v>
      </c>
      <c r="W139" s="36"/>
      <c r="X139" s="34"/>
    </row>
    <row r="140" spans="1:24" ht="30" customHeight="1">
      <c r="A140" s="10" t="s">
        <v>301</v>
      </c>
      <c r="B140" s="57" t="s">
        <v>46</v>
      </c>
      <c r="C140" s="34"/>
      <c r="D140" s="10" t="s">
        <v>200</v>
      </c>
      <c r="E140" s="57" t="s">
        <v>200</v>
      </c>
      <c r="F140" s="34"/>
      <c r="G140" s="85" t="s">
        <v>677</v>
      </c>
      <c r="H140" s="34"/>
      <c r="I140" s="17">
        <v>75000</v>
      </c>
      <c r="J140" s="17">
        <v>75000</v>
      </c>
      <c r="K140" s="17">
        <v>0</v>
      </c>
      <c r="L140" s="83">
        <v>85000</v>
      </c>
      <c r="M140" s="36"/>
      <c r="N140" s="34"/>
      <c r="O140" s="17">
        <v>85000</v>
      </c>
      <c r="P140" s="17">
        <v>0</v>
      </c>
      <c r="Q140" s="83">
        <v>0</v>
      </c>
      <c r="R140" s="34"/>
      <c r="S140" s="83">
        <v>0</v>
      </c>
      <c r="T140" s="36"/>
      <c r="U140" s="34"/>
      <c r="V140" s="83">
        <v>0</v>
      </c>
      <c r="W140" s="36"/>
      <c r="X140" s="34"/>
    </row>
    <row r="141" spans="1:24" ht="30" customHeight="1">
      <c r="A141" s="10" t="s">
        <v>303</v>
      </c>
      <c r="B141" s="57" t="s">
        <v>46</v>
      </c>
      <c r="C141" s="34"/>
      <c r="D141" s="10" t="s">
        <v>36</v>
      </c>
      <c r="E141" s="57" t="s">
        <v>200</v>
      </c>
      <c r="F141" s="34"/>
      <c r="G141" s="84" t="s">
        <v>304</v>
      </c>
      <c r="H141" s="34"/>
      <c r="I141" s="17">
        <v>75000</v>
      </c>
      <c r="J141" s="17">
        <v>75000</v>
      </c>
      <c r="K141" s="17">
        <v>0</v>
      </c>
      <c r="L141" s="83">
        <v>85000</v>
      </c>
      <c r="M141" s="36"/>
      <c r="N141" s="34"/>
      <c r="O141" s="17">
        <v>85000</v>
      </c>
      <c r="P141" s="17">
        <v>0</v>
      </c>
      <c r="Q141" s="83">
        <v>0</v>
      </c>
      <c r="R141" s="34"/>
      <c r="S141" s="83">
        <v>0</v>
      </c>
      <c r="T141" s="36"/>
      <c r="U141" s="34"/>
      <c r="V141" s="83">
        <v>0</v>
      </c>
      <c r="W141" s="36"/>
      <c r="X141" s="34"/>
    </row>
    <row r="142" spans="1:24" ht="30" customHeight="1">
      <c r="A142" s="10" t="s">
        <v>305</v>
      </c>
      <c r="B142" s="57" t="s">
        <v>46</v>
      </c>
      <c r="C142" s="34"/>
      <c r="D142" s="10" t="s">
        <v>36</v>
      </c>
      <c r="E142" s="57" t="s">
        <v>37</v>
      </c>
      <c r="F142" s="34"/>
      <c r="G142" s="84" t="s">
        <v>306</v>
      </c>
      <c r="H142" s="34"/>
      <c r="I142" s="17">
        <v>75000</v>
      </c>
      <c r="J142" s="17">
        <v>75000</v>
      </c>
      <c r="K142" s="17">
        <v>0</v>
      </c>
      <c r="L142" s="83">
        <v>85000</v>
      </c>
      <c r="M142" s="36"/>
      <c r="N142" s="34"/>
      <c r="O142" s="17">
        <v>85000</v>
      </c>
      <c r="P142" s="17">
        <v>0</v>
      </c>
      <c r="Q142" s="83">
        <v>0</v>
      </c>
      <c r="R142" s="34"/>
      <c r="S142" s="83">
        <v>0</v>
      </c>
      <c r="T142" s="36"/>
      <c r="U142" s="34"/>
      <c r="V142" s="83">
        <v>0</v>
      </c>
      <c r="W142" s="36"/>
      <c r="X142" s="34"/>
    </row>
    <row r="143" spans="1:24" ht="30" customHeight="1">
      <c r="A143" s="10"/>
      <c r="B143" s="57"/>
      <c r="C143" s="34"/>
      <c r="D143" s="10"/>
      <c r="E143" s="57"/>
      <c r="F143" s="34"/>
      <c r="G143" s="84" t="s">
        <v>607</v>
      </c>
      <c r="H143" s="34"/>
      <c r="I143" s="17">
        <v>75000</v>
      </c>
      <c r="J143" s="17">
        <v>75000</v>
      </c>
      <c r="K143" s="17">
        <v>0</v>
      </c>
      <c r="L143" s="83">
        <v>85000</v>
      </c>
      <c r="M143" s="36"/>
      <c r="N143" s="34"/>
      <c r="O143" s="17">
        <v>85000</v>
      </c>
      <c r="P143" s="17">
        <v>0</v>
      </c>
      <c r="Q143" s="83">
        <v>0</v>
      </c>
      <c r="R143" s="34"/>
      <c r="S143" s="83">
        <v>0</v>
      </c>
      <c r="T143" s="36"/>
      <c r="U143" s="34"/>
      <c r="V143" s="83">
        <v>0</v>
      </c>
      <c r="W143" s="36"/>
      <c r="X143" s="34"/>
    </row>
    <row r="144" ht="30" customHeight="1"/>
    <row r="145" spans="7:16" s="97" customFormat="1" ht="30" customHeight="1">
      <c r="G145" s="95" t="s">
        <v>678</v>
      </c>
      <c r="H145" s="95"/>
      <c r="I145" s="95"/>
      <c r="J145" s="95"/>
      <c r="K145" s="95"/>
      <c r="L145" s="96"/>
      <c r="P145" s="97" t="s">
        <v>679</v>
      </c>
    </row>
    <row r="146" spans="7:11" s="97" customFormat="1" ht="30" customHeight="1">
      <c r="G146" s="98"/>
      <c r="H146" s="98"/>
      <c r="I146" s="98"/>
      <c r="J146" s="98" t="s">
        <v>22</v>
      </c>
      <c r="K146" s="98"/>
    </row>
    <row r="147" spans="7:16" s="97" customFormat="1" ht="30" customHeight="1">
      <c r="G147" s="95" t="s">
        <v>680</v>
      </c>
      <c r="H147" s="95"/>
      <c r="I147" s="95"/>
      <c r="J147" s="95"/>
      <c r="K147" s="95"/>
      <c r="P147" s="97" t="s">
        <v>681</v>
      </c>
    </row>
    <row r="148" s="97" customFormat="1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</sheetData>
  <sheetProtection/>
  <mergeCells count="969">
    <mergeCell ref="G145:K145"/>
    <mergeCell ref="G147:K147"/>
    <mergeCell ref="T4:X4"/>
    <mergeCell ref="B6:C6"/>
    <mergeCell ref="E6:F6"/>
    <mergeCell ref="G6:H6"/>
    <mergeCell ref="I6:K6"/>
    <mergeCell ref="L6:P6"/>
    <mergeCell ref="Q6:X6"/>
    <mergeCell ref="A7:A8"/>
    <mergeCell ref="B7:C8"/>
    <mergeCell ref="D7:D8"/>
    <mergeCell ref="E7:F8"/>
    <mergeCell ref="G7:H8"/>
    <mergeCell ref="I7:I8"/>
    <mergeCell ref="J7:K7"/>
    <mergeCell ref="L7:N8"/>
    <mergeCell ref="O7:P7"/>
    <mergeCell ref="Q7:R8"/>
    <mergeCell ref="S7:W7"/>
    <mergeCell ref="S8:U8"/>
    <mergeCell ref="W8:X8"/>
    <mergeCell ref="S10:U10"/>
    <mergeCell ref="V10:X10"/>
    <mergeCell ref="B9:C9"/>
    <mergeCell ref="E9:F9"/>
    <mergeCell ref="G9:H9"/>
    <mergeCell ref="L9:N9"/>
    <mergeCell ref="Q9:R9"/>
    <mergeCell ref="S9:U9"/>
    <mergeCell ref="G11:H11"/>
    <mergeCell ref="L11:N11"/>
    <mergeCell ref="Q11:R11"/>
    <mergeCell ref="S11:U11"/>
    <mergeCell ref="V9:X9"/>
    <mergeCell ref="B10:C10"/>
    <mergeCell ref="E10:F10"/>
    <mergeCell ref="G10:H10"/>
    <mergeCell ref="L10:N10"/>
    <mergeCell ref="Q10:R10"/>
    <mergeCell ref="V11:X11"/>
    <mergeCell ref="B12:C12"/>
    <mergeCell ref="E12:F12"/>
    <mergeCell ref="G12:H12"/>
    <mergeCell ref="L12:N12"/>
    <mergeCell ref="Q12:R12"/>
    <mergeCell ref="S12:U12"/>
    <mergeCell ref="V12:X12"/>
    <mergeCell ref="B11:C11"/>
    <mergeCell ref="E11:F11"/>
    <mergeCell ref="S14:U14"/>
    <mergeCell ref="V14:X14"/>
    <mergeCell ref="B13:C13"/>
    <mergeCell ref="E13:F13"/>
    <mergeCell ref="G13:H13"/>
    <mergeCell ref="L13:N13"/>
    <mergeCell ref="Q13:R13"/>
    <mergeCell ref="S13:U13"/>
    <mergeCell ref="G15:H15"/>
    <mergeCell ref="L15:N15"/>
    <mergeCell ref="Q15:R15"/>
    <mergeCell ref="S15:U15"/>
    <mergeCell ref="V13:X13"/>
    <mergeCell ref="B14:C14"/>
    <mergeCell ref="E14:F14"/>
    <mergeCell ref="G14:H14"/>
    <mergeCell ref="L14:N14"/>
    <mergeCell ref="Q14:R14"/>
    <mergeCell ref="V15:X15"/>
    <mergeCell ref="B16:C16"/>
    <mergeCell ref="E16:F16"/>
    <mergeCell ref="G16:H16"/>
    <mergeCell ref="L16:N16"/>
    <mergeCell ref="Q16:R16"/>
    <mergeCell ref="S16:U16"/>
    <mergeCell ref="V16:X16"/>
    <mergeCell ref="B15:C15"/>
    <mergeCell ref="E15:F15"/>
    <mergeCell ref="S18:U18"/>
    <mergeCell ref="V18:X18"/>
    <mergeCell ref="B17:C17"/>
    <mergeCell ref="E17:F17"/>
    <mergeCell ref="G17:H17"/>
    <mergeCell ref="L17:N17"/>
    <mergeCell ref="Q17:R17"/>
    <mergeCell ref="S17:U17"/>
    <mergeCell ref="G19:H19"/>
    <mergeCell ref="L19:N19"/>
    <mergeCell ref="Q19:R19"/>
    <mergeCell ref="S19:U19"/>
    <mergeCell ref="V17:X17"/>
    <mergeCell ref="B18:C18"/>
    <mergeCell ref="E18:F18"/>
    <mergeCell ref="G18:H18"/>
    <mergeCell ref="L18:N18"/>
    <mergeCell ref="Q18:R18"/>
    <mergeCell ref="V19:X19"/>
    <mergeCell ref="B20:C20"/>
    <mergeCell ref="E20:F20"/>
    <mergeCell ref="G20:H20"/>
    <mergeCell ref="L20:N20"/>
    <mergeCell ref="Q20:R20"/>
    <mergeCell ref="S20:U20"/>
    <mergeCell ref="V20:X20"/>
    <mergeCell ref="B19:C19"/>
    <mergeCell ref="E19:F19"/>
    <mergeCell ref="V22:X22"/>
    <mergeCell ref="V21:X21"/>
    <mergeCell ref="B21:C21"/>
    <mergeCell ref="E21:F21"/>
    <mergeCell ref="G21:H21"/>
    <mergeCell ref="L21:N21"/>
    <mergeCell ref="Q21:R21"/>
    <mergeCell ref="S21:U21"/>
    <mergeCell ref="G23:H23"/>
    <mergeCell ref="L23:N23"/>
    <mergeCell ref="Q23:R23"/>
    <mergeCell ref="S23:U23"/>
    <mergeCell ref="B22:C22"/>
    <mergeCell ref="E22:F22"/>
    <mergeCell ref="G22:H22"/>
    <mergeCell ref="L22:N22"/>
    <mergeCell ref="Q22:R22"/>
    <mergeCell ref="S22:U22"/>
    <mergeCell ref="V23:X23"/>
    <mergeCell ref="B24:C24"/>
    <mergeCell ref="E24:F24"/>
    <mergeCell ref="G24:H24"/>
    <mergeCell ref="L24:N24"/>
    <mergeCell ref="Q24:R24"/>
    <mergeCell ref="S24:U24"/>
    <mergeCell ref="V24:X24"/>
    <mergeCell ref="B23:C23"/>
    <mergeCell ref="E23:F23"/>
    <mergeCell ref="S26:U26"/>
    <mergeCell ref="V26:X26"/>
    <mergeCell ref="B25:C25"/>
    <mergeCell ref="E25:F25"/>
    <mergeCell ref="G25:H25"/>
    <mergeCell ref="L25:N25"/>
    <mergeCell ref="Q25:R25"/>
    <mergeCell ref="S25:U25"/>
    <mergeCell ref="G27:H27"/>
    <mergeCell ref="L27:N27"/>
    <mergeCell ref="Q27:R27"/>
    <mergeCell ref="S27:U27"/>
    <mergeCell ref="V25:X25"/>
    <mergeCell ref="B26:C26"/>
    <mergeCell ref="E26:F26"/>
    <mergeCell ref="G26:H26"/>
    <mergeCell ref="L26:N26"/>
    <mergeCell ref="Q26:R26"/>
    <mergeCell ref="V27:X27"/>
    <mergeCell ref="B28:C28"/>
    <mergeCell ref="E28:F28"/>
    <mergeCell ref="G28:H28"/>
    <mergeCell ref="L28:N28"/>
    <mergeCell ref="Q28:R28"/>
    <mergeCell ref="S28:U28"/>
    <mergeCell ref="V28:X28"/>
    <mergeCell ref="B27:C27"/>
    <mergeCell ref="E27:F27"/>
    <mergeCell ref="B29:C29"/>
    <mergeCell ref="E29:F29"/>
    <mergeCell ref="G29:H29"/>
    <mergeCell ref="L29:N29"/>
    <mergeCell ref="Q29:R29"/>
    <mergeCell ref="S29:U29"/>
    <mergeCell ref="B30:C30"/>
    <mergeCell ref="E30:F30"/>
    <mergeCell ref="G30:H30"/>
    <mergeCell ref="L30:N30"/>
    <mergeCell ref="Q30:R30"/>
    <mergeCell ref="S30:U30"/>
    <mergeCell ref="E31:F31"/>
    <mergeCell ref="G31:H31"/>
    <mergeCell ref="L31:N31"/>
    <mergeCell ref="Q31:R31"/>
    <mergeCell ref="S31:U31"/>
    <mergeCell ref="V29:X29"/>
    <mergeCell ref="V30:X30"/>
    <mergeCell ref="V33:X33"/>
    <mergeCell ref="V31:X31"/>
    <mergeCell ref="B32:C32"/>
    <mergeCell ref="E32:F32"/>
    <mergeCell ref="G32:H32"/>
    <mergeCell ref="L32:N32"/>
    <mergeCell ref="Q32:R32"/>
    <mergeCell ref="S32:U32"/>
    <mergeCell ref="V32:X32"/>
    <mergeCell ref="B31:C31"/>
    <mergeCell ref="B33:C33"/>
    <mergeCell ref="E33:F33"/>
    <mergeCell ref="G33:H33"/>
    <mergeCell ref="L33:N33"/>
    <mergeCell ref="Q33:R33"/>
    <mergeCell ref="S33:U33"/>
    <mergeCell ref="S35:U35"/>
    <mergeCell ref="V35:X35"/>
    <mergeCell ref="B34:C34"/>
    <mergeCell ref="E34:F34"/>
    <mergeCell ref="G34:H34"/>
    <mergeCell ref="L34:N34"/>
    <mergeCell ref="Q34:R34"/>
    <mergeCell ref="S34:U34"/>
    <mergeCell ref="G36:H36"/>
    <mergeCell ref="L36:N36"/>
    <mergeCell ref="Q36:R36"/>
    <mergeCell ref="S36:U36"/>
    <mergeCell ref="V34:X34"/>
    <mergeCell ref="B35:C35"/>
    <mergeCell ref="E35:F35"/>
    <mergeCell ref="G35:H35"/>
    <mergeCell ref="L35:N35"/>
    <mergeCell ref="Q35:R35"/>
    <mergeCell ref="V36:X36"/>
    <mergeCell ref="B37:C37"/>
    <mergeCell ref="E37:F37"/>
    <mergeCell ref="G37:H37"/>
    <mergeCell ref="L37:N37"/>
    <mergeCell ref="Q37:R37"/>
    <mergeCell ref="S37:U37"/>
    <mergeCell ref="V37:X37"/>
    <mergeCell ref="B36:C36"/>
    <mergeCell ref="E36:F36"/>
    <mergeCell ref="V39:X39"/>
    <mergeCell ref="B38:C38"/>
    <mergeCell ref="E38:F38"/>
    <mergeCell ref="G38:H38"/>
    <mergeCell ref="L38:N38"/>
    <mergeCell ref="Q38:R38"/>
    <mergeCell ref="S38:U38"/>
    <mergeCell ref="V38:X38"/>
    <mergeCell ref="B39:C39"/>
    <mergeCell ref="E39:F39"/>
    <mergeCell ref="G39:H39"/>
    <mergeCell ref="L39:N39"/>
    <mergeCell ref="Q39:R39"/>
    <mergeCell ref="S39:U39"/>
    <mergeCell ref="S41:U41"/>
    <mergeCell ref="V41:X41"/>
    <mergeCell ref="B40:C40"/>
    <mergeCell ref="E40:F40"/>
    <mergeCell ref="G40:H40"/>
    <mergeCell ref="L40:N40"/>
    <mergeCell ref="Q40:R40"/>
    <mergeCell ref="S40:U40"/>
    <mergeCell ref="G42:H42"/>
    <mergeCell ref="L42:N42"/>
    <mergeCell ref="Q42:R42"/>
    <mergeCell ref="S42:U42"/>
    <mergeCell ref="V40:X40"/>
    <mergeCell ref="B41:C41"/>
    <mergeCell ref="E41:F41"/>
    <mergeCell ref="G41:H41"/>
    <mergeCell ref="L41:N41"/>
    <mergeCell ref="Q41:R41"/>
    <mergeCell ref="V42:X42"/>
    <mergeCell ref="B43:C43"/>
    <mergeCell ref="E43:F43"/>
    <mergeCell ref="G43:H43"/>
    <mergeCell ref="L43:N43"/>
    <mergeCell ref="Q43:R43"/>
    <mergeCell ref="S43:U43"/>
    <mergeCell ref="V43:X43"/>
    <mergeCell ref="B42:C42"/>
    <mergeCell ref="E42:F42"/>
    <mergeCell ref="B44:C44"/>
    <mergeCell ref="E44:F44"/>
    <mergeCell ref="G44:H44"/>
    <mergeCell ref="L44:N44"/>
    <mergeCell ref="Q44:R44"/>
    <mergeCell ref="S44:U44"/>
    <mergeCell ref="B45:C45"/>
    <mergeCell ref="E45:F45"/>
    <mergeCell ref="G45:H45"/>
    <mergeCell ref="L45:N45"/>
    <mergeCell ref="Q45:R45"/>
    <mergeCell ref="S45:U45"/>
    <mergeCell ref="E46:F46"/>
    <mergeCell ref="G46:H46"/>
    <mergeCell ref="L46:N46"/>
    <mergeCell ref="Q46:R46"/>
    <mergeCell ref="S46:U46"/>
    <mergeCell ref="V44:X44"/>
    <mergeCell ref="V45:X45"/>
    <mergeCell ref="V48:X48"/>
    <mergeCell ref="V46:X46"/>
    <mergeCell ref="B47:C47"/>
    <mergeCell ref="E47:F47"/>
    <mergeCell ref="G47:H47"/>
    <mergeCell ref="L47:N47"/>
    <mergeCell ref="Q47:R47"/>
    <mergeCell ref="S47:U47"/>
    <mergeCell ref="V47:X47"/>
    <mergeCell ref="B46:C46"/>
    <mergeCell ref="B48:C48"/>
    <mergeCell ref="E48:F48"/>
    <mergeCell ref="G48:H48"/>
    <mergeCell ref="L48:N48"/>
    <mergeCell ref="Q48:R48"/>
    <mergeCell ref="S48:U48"/>
    <mergeCell ref="S50:U50"/>
    <mergeCell ref="V50:X50"/>
    <mergeCell ref="B49:C49"/>
    <mergeCell ref="E49:F49"/>
    <mergeCell ref="G49:H49"/>
    <mergeCell ref="L49:N49"/>
    <mergeCell ref="Q49:R49"/>
    <mergeCell ref="S49:U49"/>
    <mergeCell ref="G51:H51"/>
    <mergeCell ref="L51:N51"/>
    <mergeCell ref="Q51:R51"/>
    <mergeCell ref="S51:U51"/>
    <mergeCell ref="V49:X49"/>
    <mergeCell ref="B50:C50"/>
    <mergeCell ref="E50:F50"/>
    <mergeCell ref="G50:H50"/>
    <mergeCell ref="L50:N50"/>
    <mergeCell ref="Q50:R50"/>
    <mergeCell ref="V51:X51"/>
    <mergeCell ref="B52:C52"/>
    <mergeCell ref="E52:F52"/>
    <mergeCell ref="G52:H52"/>
    <mergeCell ref="L52:N52"/>
    <mergeCell ref="Q52:R52"/>
    <mergeCell ref="S52:U52"/>
    <mergeCell ref="V52:X52"/>
    <mergeCell ref="B51:C51"/>
    <mergeCell ref="E51:F51"/>
    <mergeCell ref="B53:C53"/>
    <mergeCell ref="E53:F53"/>
    <mergeCell ref="G53:H53"/>
    <mergeCell ref="L53:N53"/>
    <mergeCell ref="Q53:R53"/>
    <mergeCell ref="S53:U53"/>
    <mergeCell ref="B54:C54"/>
    <mergeCell ref="E54:F54"/>
    <mergeCell ref="G54:H54"/>
    <mergeCell ref="L54:N54"/>
    <mergeCell ref="Q54:R54"/>
    <mergeCell ref="S54:U54"/>
    <mergeCell ref="E55:F55"/>
    <mergeCell ref="G55:H55"/>
    <mergeCell ref="L55:N55"/>
    <mergeCell ref="Q55:R55"/>
    <mergeCell ref="S55:U55"/>
    <mergeCell ref="V53:X53"/>
    <mergeCell ref="V54:X54"/>
    <mergeCell ref="V57:X57"/>
    <mergeCell ref="V55:X55"/>
    <mergeCell ref="B56:C56"/>
    <mergeCell ref="E56:F56"/>
    <mergeCell ref="G56:H56"/>
    <mergeCell ref="L56:N56"/>
    <mergeCell ref="Q56:R56"/>
    <mergeCell ref="S56:U56"/>
    <mergeCell ref="V56:X56"/>
    <mergeCell ref="B55:C55"/>
    <mergeCell ref="B57:C57"/>
    <mergeCell ref="E57:F57"/>
    <mergeCell ref="G57:H57"/>
    <mergeCell ref="L57:N57"/>
    <mergeCell ref="Q57:R57"/>
    <mergeCell ref="S57:U57"/>
    <mergeCell ref="S59:U59"/>
    <mergeCell ref="V59:X59"/>
    <mergeCell ref="B58:C58"/>
    <mergeCell ref="E58:F58"/>
    <mergeCell ref="G58:H58"/>
    <mergeCell ref="L58:N58"/>
    <mergeCell ref="Q58:R58"/>
    <mergeCell ref="S58:U58"/>
    <mergeCell ref="G60:H60"/>
    <mergeCell ref="L60:N60"/>
    <mergeCell ref="Q60:R60"/>
    <mergeCell ref="S60:U60"/>
    <mergeCell ref="V58:X58"/>
    <mergeCell ref="B59:C59"/>
    <mergeCell ref="E59:F59"/>
    <mergeCell ref="G59:H59"/>
    <mergeCell ref="L59:N59"/>
    <mergeCell ref="Q59:R59"/>
    <mergeCell ref="V60:X60"/>
    <mergeCell ref="B61:C61"/>
    <mergeCell ref="E61:F61"/>
    <mergeCell ref="G61:H61"/>
    <mergeCell ref="L61:N61"/>
    <mergeCell ref="Q61:R61"/>
    <mergeCell ref="S61:U61"/>
    <mergeCell ref="V61:X61"/>
    <mergeCell ref="B60:C60"/>
    <mergeCell ref="E60:F60"/>
    <mergeCell ref="V63:X63"/>
    <mergeCell ref="V62:X62"/>
    <mergeCell ref="B62:C62"/>
    <mergeCell ref="E62:F62"/>
    <mergeCell ref="G62:H62"/>
    <mergeCell ref="L62:N62"/>
    <mergeCell ref="Q62:R62"/>
    <mergeCell ref="S62:U62"/>
    <mergeCell ref="G64:H64"/>
    <mergeCell ref="L64:N64"/>
    <mergeCell ref="Q64:R64"/>
    <mergeCell ref="S64:U64"/>
    <mergeCell ref="B63:C63"/>
    <mergeCell ref="E63:F63"/>
    <mergeCell ref="G63:H63"/>
    <mergeCell ref="L63:N63"/>
    <mergeCell ref="Q63:R63"/>
    <mergeCell ref="S63:U63"/>
    <mergeCell ref="V64:X64"/>
    <mergeCell ref="B65:C65"/>
    <mergeCell ref="E65:F65"/>
    <mergeCell ref="G65:H65"/>
    <mergeCell ref="L65:N65"/>
    <mergeCell ref="Q65:R65"/>
    <mergeCell ref="S65:U65"/>
    <mergeCell ref="V65:X65"/>
    <mergeCell ref="B64:C64"/>
    <mergeCell ref="E64:F64"/>
    <mergeCell ref="S67:U67"/>
    <mergeCell ref="V67:X67"/>
    <mergeCell ref="B66:C66"/>
    <mergeCell ref="E66:F66"/>
    <mergeCell ref="G66:H66"/>
    <mergeCell ref="L66:N66"/>
    <mergeCell ref="Q66:R66"/>
    <mergeCell ref="S66:U66"/>
    <mergeCell ref="G68:H68"/>
    <mergeCell ref="L68:N68"/>
    <mergeCell ref="Q68:R68"/>
    <mergeCell ref="S68:U68"/>
    <mergeCell ref="V66:X66"/>
    <mergeCell ref="B67:C67"/>
    <mergeCell ref="E67:F67"/>
    <mergeCell ref="G67:H67"/>
    <mergeCell ref="L67:N67"/>
    <mergeCell ref="Q67:R67"/>
    <mergeCell ref="V68:X68"/>
    <mergeCell ref="B69:C69"/>
    <mergeCell ref="E69:F69"/>
    <mergeCell ref="G69:H69"/>
    <mergeCell ref="L69:N69"/>
    <mergeCell ref="Q69:R69"/>
    <mergeCell ref="S69:U69"/>
    <mergeCell ref="V69:X69"/>
    <mergeCell ref="B68:C68"/>
    <mergeCell ref="E68:F68"/>
    <mergeCell ref="V70:X70"/>
    <mergeCell ref="B70:C70"/>
    <mergeCell ref="E70:F70"/>
    <mergeCell ref="G70:H70"/>
    <mergeCell ref="L70:N70"/>
    <mergeCell ref="Q70:R70"/>
    <mergeCell ref="S70:U70"/>
    <mergeCell ref="S72:U72"/>
    <mergeCell ref="V72:X72"/>
    <mergeCell ref="V71:X71"/>
    <mergeCell ref="B71:C71"/>
    <mergeCell ref="E71:F71"/>
    <mergeCell ref="G71:H71"/>
    <mergeCell ref="L71:N71"/>
    <mergeCell ref="Q71:R71"/>
    <mergeCell ref="S71:U71"/>
    <mergeCell ref="E73:F73"/>
    <mergeCell ref="G73:H73"/>
    <mergeCell ref="L73:N73"/>
    <mergeCell ref="Q73:R73"/>
    <mergeCell ref="S73:U73"/>
    <mergeCell ref="B72:C72"/>
    <mergeCell ref="E72:F72"/>
    <mergeCell ref="G72:H72"/>
    <mergeCell ref="L72:N72"/>
    <mergeCell ref="Q72:R72"/>
    <mergeCell ref="S75:U75"/>
    <mergeCell ref="V73:X73"/>
    <mergeCell ref="B74:C74"/>
    <mergeCell ref="E74:F74"/>
    <mergeCell ref="G74:H74"/>
    <mergeCell ref="L74:N74"/>
    <mergeCell ref="Q74:R74"/>
    <mergeCell ref="S74:U74"/>
    <mergeCell ref="V74:X74"/>
    <mergeCell ref="B73:C73"/>
    <mergeCell ref="G76:H76"/>
    <mergeCell ref="L76:N76"/>
    <mergeCell ref="Q76:R76"/>
    <mergeCell ref="S76:U76"/>
    <mergeCell ref="V75:X75"/>
    <mergeCell ref="B75:C75"/>
    <mergeCell ref="E75:F75"/>
    <mergeCell ref="G75:H75"/>
    <mergeCell ref="L75:N75"/>
    <mergeCell ref="Q75:R75"/>
    <mergeCell ref="V76:X76"/>
    <mergeCell ref="B77:C77"/>
    <mergeCell ref="E77:F77"/>
    <mergeCell ref="G77:H77"/>
    <mergeCell ref="L77:N77"/>
    <mergeCell ref="Q77:R77"/>
    <mergeCell ref="S77:U77"/>
    <mergeCell ref="V77:X77"/>
    <mergeCell ref="B76:C76"/>
    <mergeCell ref="E76:F76"/>
    <mergeCell ref="B78:C78"/>
    <mergeCell ref="E78:F78"/>
    <mergeCell ref="G78:H78"/>
    <mergeCell ref="L78:N78"/>
    <mergeCell ref="Q78:R78"/>
    <mergeCell ref="S78:U78"/>
    <mergeCell ref="B79:C79"/>
    <mergeCell ref="E79:F79"/>
    <mergeCell ref="G79:H79"/>
    <mergeCell ref="L79:N79"/>
    <mergeCell ref="Q79:R79"/>
    <mergeCell ref="S79:U79"/>
    <mergeCell ref="E80:F80"/>
    <mergeCell ref="G80:H80"/>
    <mergeCell ref="L80:N80"/>
    <mergeCell ref="Q80:R80"/>
    <mergeCell ref="S80:U80"/>
    <mergeCell ref="V78:X78"/>
    <mergeCell ref="V79:X79"/>
    <mergeCell ref="V82:X82"/>
    <mergeCell ref="V80:X80"/>
    <mergeCell ref="B81:C81"/>
    <mergeCell ref="E81:F81"/>
    <mergeCell ref="G81:H81"/>
    <mergeCell ref="L81:N81"/>
    <mergeCell ref="Q81:R81"/>
    <mergeCell ref="S81:U81"/>
    <mergeCell ref="V81:X81"/>
    <mergeCell ref="B80:C80"/>
    <mergeCell ref="B82:C82"/>
    <mergeCell ref="E82:F82"/>
    <mergeCell ref="G82:H82"/>
    <mergeCell ref="L82:N82"/>
    <mergeCell ref="Q82:R82"/>
    <mergeCell ref="S82:U82"/>
    <mergeCell ref="V84:X84"/>
    <mergeCell ref="V83:X83"/>
    <mergeCell ref="B83:C83"/>
    <mergeCell ref="E83:F83"/>
    <mergeCell ref="G83:H83"/>
    <mergeCell ref="L83:N83"/>
    <mergeCell ref="Q83:R83"/>
    <mergeCell ref="S83:U83"/>
    <mergeCell ref="G85:H85"/>
    <mergeCell ref="L85:N85"/>
    <mergeCell ref="Q85:R85"/>
    <mergeCell ref="S85:U85"/>
    <mergeCell ref="B84:C84"/>
    <mergeCell ref="E84:F84"/>
    <mergeCell ref="G84:H84"/>
    <mergeCell ref="L84:N84"/>
    <mergeCell ref="Q84:R84"/>
    <mergeCell ref="S84:U84"/>
    <mergeCell ref="V85:X85"/>
    <mergeCell ref="B86:C86"/>
    <mergeCell ref="E86:F86"/>
    <mergeCell ref="G86:H86"/>
    <mergeCell ref="L86:N86"/>
    <mergeCell ref="Q86:R86"/>
    <mergeCell ref="S86:U86"/>
    <mergeCell ref="V86:X86"/>
    <mergeCell ref="B85:C85"/>
    <mergeCell ref="E85:F85"/>
    <mergeCell ref="S88:U88"/>
    <mergeCell ref="V88:X88"/>
    <mergeCell ref="B87:C87"/>
    <mergeCell ref="E87:F87"/>
    <mergeCell ref="G87:H87"/>
    <mergeCell ref="L87:N87"/>
    <mergeCell ref="Q87:R87"/>
    <mergeCell ref="S87:U87"/>
    <mergeCell ref="G89:H89"/>
    <mergeCell ref="L89:N89"/>
    <mergeCell ref="Q89:R89"/>
    <mergeCell ref="S89:U89"/>
    <mergeCell ref="V87:X87"/>
    <mergeCell ref="B88:C88"/>
    <mergeCell ref="E88:F88"/>
    <mergeCell ref="G88:H88"/>
    <mergeCell ref="L88:N88"/>
    <mergeCell ref="Q88:R88"/>
    <mergeCell ref="V89:X89"/>
    <mergeCell ref="B90:C90"/>
    <mergeCell ref="E90:F90"/>
    <mergeCell ref="G90:H90"/>
    <mergeCell ref="L90:N90"/>
    <mergeCell ref="Q90:R90"/>
    <mergeCell ref="S90:U90"/>
    <mergeCell ref="V90:X90"/>
    <mergeCell ref="B89:C89"/>
    <mergeCell ref="E89:F89"/>
    <mergeCell ref="S92:U92"/>
    <mergeCell ref="V91:X91"/>
    <mergeCell ref="B91:C91"/>
    <mergeCell ref="E91:F91"/>
    <mergeCell ref="G91:H91"/>
    <mergeCell ref="L91:N91"/>
    <mergeCell ref="Q91:R91"/>
    <mergeCell ref="S91:U91"/>
    <mergeCell ref="G93:H93"/>
    <mergeCell ref="L93:N93"/>
    <mergeCell ref="Q93:R93"/>
    <mergeCell ref="S93:U93"/>
    <mergeCell ref="V92:X92"/>
    <mergeCell ref="B92:C92"/>
    <mergeCell ref="E92:F92"/>
    <mergeCell ref="G92:H92"/>
    <mergeCell ref="L92:N92"/>
    <mergeCell ref="Q92:R92"/>
    <mergeCell ref="V93:X93"/>
    <mergeCell ref="B94:C94"/>
    <mergeCell ref="E94:F94"/>
    <mergeCell ref="G94:H94"/>
    <mergeCell ref="L94:N94"/>
    <mergeCell ref="Q94:R94"/>
    <mergeCell ref="S94:U94"/>
    <mergeCell ref="V94:X94"/>
    <mergeCell ref="B93:C93"/>
    <mergeCell ref="E93:F93"/>
    <mergeCell ref="S96:U96"/>
    <mergeCell ref="V96:X96"/>
    <mergeCell ref="B95:C95"/>
    <mergeCell ref="E95:F95"/>
    <mergeCell ref="G95:H95"/>
    <mergeCell ref="L95:N95"/>
    <mergeCell ref="Q95:R95"/>
    <mergeCell ref="S95:U95"/>
    <mergeCell ref="G97:H97"/>
    <mergeCell ref="L97:N97"/>
    <mergeCell ref="Q97:R97"/>
    <mergeCell ref="S97:U97"/>
    <mergeCell ref="V95:X95"/>
    <mergeCell ref="B96:C96"/>
    <mergeCell ref="E96:F96"/>
    <mergeCell ref="G96:H96"/>
    <mergeCell ref="L96:N96"/>
    <mergeCell ref="Q96:R96"/>
    <mergeCell ref="V97:X97"/>
    <mergeCell ref="B98:C98"/>
    <mergeCell ref="E98:F98"/>
    <mergeCell ref="G98:H98"/>
    <mergeCell ref="L98:N98"/>
    <mergeCell ref="Q98:R98"/>
    <mergeCell ref="S98:U98"/>
    <mergeCell ref="V98:X98"/>
    <mergeCell ref="B97:C97"/>
    <mergeCell ref="E97:F97"/>
    <mergeCell ref="V100:X100"/>
    <mergeCell ref="B99:C99"/>
    <mergeCell ref="E99:F99"/>
    <mergeCell ref="G99:H99"/>
    <mergeCell ref="L99:N99"/>
    <mergeCell ref="Q99:R99"/>
    <mergeCell ref="S99:U99"/>
    <mergeCell ref="V99:X99"/>
    <mergeCell ref="G101:H101"/>
    <mergeCell ref="L101:N101"/>
    <mergeCell ref="Q101:R101"/>
    <mergeCell ref="S101:U101"/>
    <mergeCell ref="B100:C100"/>
    <mergeCell ref="E100:F100"/>
    <mergeCell ref="G100:H100"/>
    <mergeCell ref="L100:N100"/>
    <mergeCell ref="Q100:R100"/>
    <mergeCell ref="S100:U100"/>
    <mergeCell ref="V101:X101"/>
    <mergeCell ref="B102:C102"/>
    <mergeCell ref="E102:F102"/>
    <mergeCell ref="G102:H102"/>
    <mergeCell ref="L102:N102"/>
    <mergeCell ref="Q102:R102"/>
    <mergeCell ref="S102:U102"/>
    <mergeCell ref="V102:X102"/>
    <mergeCell ref="B101:C101"/>
    <mergeCell ref="E101:F101"/>
    <mergeCell ref="V104:X104"/>
    <mergeCell ref="V103:X103"/>
    <mergeCell ref="B103:C103"/>
    <mergeCell ref="E103:F103"/>
    <mergeCell ref="G103:H103"/>
    <mergeCell ref="L103:N103"/>
    <mergeCell ref="Q103:R103"/>
    <mergeCell ref="S103:U103"/>
    <mergeCell ref="B104:C104"/>
    <mergeCell ref="E104:F104"/>
    <mergeCell ref="G104:H104"/>
    <mergeCell ref="L104:N104"/>
    <mergeCell ref="Q104:R104"/>
    <mergeCell ref="S104:U104"/>
    <mergeCell ref="S106:U106"/>
    <mergeCell ref="V106:X106"/>
    <mergeCell ref="B105:C105"/>
    <mergeCell ref="E105:F105"/>
    <mergeCell ref="G105:H105"/>
    <mergeCell ref="L105:N105"/>
    <mergeCell ref="Q105:R105"/>
    <mergeCell ref="S105:U105"/>
    <mergeCell ref="G107:H107"/>
    <mergeCell ref="L107:N107"/>
    <mergeCell ref="Q107:R107"/>
    <mergeCell ref="S107:U107"/>
    <mergeCell ref="V105:X105"/>
    <mergeCell ref="B106:C106"/>
    <mergeCell ref="E106:F106"/>
    <mergeCell ref="G106:H106"/>
    <mergeCell ref="L106:N106"/>
    <mergeCell ref="Q106:R106"/>
    <mergeCell ref="V107:X107"/>
    <mergeCell ref="B108:C108"/>
    <mergeCell ref="E108:F108"/>
    <mergeCell ref="G108:H108"/>
    <mergeCell ref="L108:N108"/>
    <mergeCell ref="Q108:R108"/>
    <mergeCell ref="S108:U108"/>
    <mergeCell ref="V108:X108"/>
    <mergeCell ref="B107:C107"/>
    <mergeCell ref="E107:F107"/>
    <mergeCell ref="S110:U110"/>
    <mergeCell ref="V110:X110"/>
    <mergeCell ref="B109:C109"/>
    <mergeCell ref="E109:F109"/>
    <mergeCell ref="G109:H109"/>
    <mergeCell ref="L109:N109"/>
    <mergeCell ref="Q109:R109"/>
    <mergeCell ref="S109:U109"/>
    <mergeCell ref="G111:H111"/>
    <mergeCell ref="L111:N111"/>
    <mergeCell ref="Q111:R111"/>
    <mergeCell ref="S111:U111"/>
    <mergeCell ref="V109:X109"/>
    <mergeCell ref="B110:C110"/>
    <mergeCell ref="E110:F110"/>
    <mergeCell ref="G110:H110"/>
    <mergeCell ref="L110:N110"/>
    <mergeCell ref="Q110:R110"/>
    <mergeCell ref="V111:X111"/>
    <mergeCell ref="B112:C112"/>
    <mergeCell ref="E112:F112"/>
    <mergeCell ref="G112:H112"/>
    <mergeCell ref="L112:N112"/>
    <mergeCell ref="Q112:R112"/>
    <mergeCell ref="S112:U112"/>
    <mergeCell ref="V112:X112"/>
    <mergeCell ref="B111:C111"/>
    <mergeCell ref="E111:F111"/>
    <mergeCell ref="V114:X114"/>
    <mergeCell ref="V113:X113"/>
    <mergeCell ref="B113:C113"/>
    <mergeCell ref="E113:F113"/>
    <mergeCell ref="G113:H113"/>
    <mergeCell ref="L113:N113"/>
    <mergeCell ref="Q113:R113"/>
    <mergeCell ref="S113:U113"/>
    <mergeCell ref="B114:C114"/>
    <mergeCell ref="E114:F114"/>
    <mergeCell ref="G114:H114"/>
    <mergeCell ref="L114:N114"/>
    <mergeCell ref="Q114:R114"/>
    <mergeCell ref="S114:U114"/>
    <mergeCell ref="B115:C115"/>
    <mergeCell ref="E115:F115"/>
    <mergeCell ref="G115:H115"/>
    <mergeCell ref="L115:N115"/>
    <mergeCell ref="Q115:R115"/>
    <mergeCell ref="S115:U115"/>
    <mergeCell ref="S117:U117"/>
    <mergeCell ref="V117:X117"/>
    <mergeCell ref="V115:X115"/>
    <mergeCell ref="B116:C116"/>
    <mergeCell ref="E116:F116"/>
    <mergeCell ref="G116:H116"/>
    <mergeCell ref="L116:N116"/>
    <mergeCell ref="Q116:R116"/>
    <mergeCell ref="S116:U116"/>
    <mergeCell ref="V116:X116"/>
    <mergeCell ref="E118:F118"/>
    <mergeCell ref="G118:H118"/>
    <mergeCell ref="L118:N118"/>
    <mergeCell ref="Q118:R118"/>
    <mergeCell ref="S118:U118"/>
    <mergeCell ref="B117:C117"/>
    <mergeCell ref="E117:F117"/>
    <mergeCell ref="G117:H117"/>
    <mergeCell ref="L117:N117"/>
    <mergeCell ref="Q117:R117"/>
    <mergeCell ref="V120:X120"/>
    <mergeCell ref="V118:X118"/>
    <mergeCell ref="B119:C119"/>
    <mergeCell ref="E119:F119"/>
    <mergeCell ref="G119:H119"/>
    <mergeCell ref="L119:N119"/>
    <mergeCell ref="Q119:R119"/>
    <mergeCell ref="S119:U119"/>
    <mergeCell ref="V119:X119"/>
    <mergeCell ref="B118:C118"/>
    <mergeCell ref="G121:H121"/>
    <mergeCell ref="L121:N121"/>
    <mergeCell ref="Q121:R121"/>
    <mergeCell ref="S121:U121"/>
    <mergeCell ref="B120:C120"/>
    <mergeCell ref="E120:F120"/>
    <mergeCell ref="G120:H120"/>
    <mergeCell ref="L120:N120"/>
    <mergeCell ref="Q120:R120"/>
    <mergeCell ref="S120:U120"/>
    <mergeCell ref="V121:X121"/>
    <mergeCell ref="B122:C122"/>
    <mergeCell ref="E122:F122"/>
    <mergeCell ref="G122:H122"/>
    <mergeCell ref="L122:N122"/>
    <mergeCell ref="Q122:R122"/>
    <mergeCell ref="S122:U122"/>
    <mergeCell ref="V122:X122"/>
    <mergeCell ref="B121:C121"/>
    <mergeCell ref="E121:F121"/>
    <mergeCell ref="B123:C123"/>
    <mergeCell ref="E123:F123"/>
    <mergeCell ref="G123:H123"/>
    <mergeCell ref="L123:N123"/>
    <mergeCell ref="Q123:R123"/>
    <mergeCell ref="S123:U123"/>
    <mergeCell ref="S125:U125"/>
    <mergeCell ref="V125:X125"/>
    <mergeCell ref="V123:X123"/>
    <mergeCell ref="B124:C124"/>
    <mergeCell ref="E124:F124"/>
    <mergeCell ref="G124:H124"/>
    <mergeCell ref="L124:N124"/>
    <mergeCell ref="Q124:R124"/>
    <mergeCell ref="S124:U124"/>
    <mergeCell ref="V124:X124"/>
    <mergeCell ref="E126:F126"/>
    <mergeCell ref="G126:H126"/>
    <mergeCell ref="L126:N126"/>
    <mergeCell ref="Q126:R126"/>
    <mergeCell ref="S126:U126"/>
    <mergeCell ref="B125:C125"/>
    <mergeCell ref="E125:F125"/>
    <mergeCell ref="G125:H125"/>
    <mergeCell ref="L125:N125"/>
    <mergeCell ref="Q125:R125"/>
    <mergeCell ref="V128:X128"/>
    <mergeCell ref="V126:X126"/>
    <mergeCell ref="B127:C127"/>
    <mergeCell ref="E127:F127"/>
    <mergeCell ref="G127:H127"/>
    <mergeCell ref="L127:N127"/>
    <mergeCell ref="Q127:R127"/>
    <mergeCell ref="S127:U127"/>
    <mergeCell ref="V127:X127"/>
    <mergeCell ref="B126:C126"/>
    <mergeCell ref="B128:C128"/>
    <mergeCell ref="E128:F128"/>
    <mergeCell ref="G128:H128"/>
    <mergeCell ref="L128:N128"/>
    <mergeCell ref="Q128:R128"/>
    <mergeCell ref="S128:U128"/>
    <mergeCell ref="B129:C129"/>
    <mergeCell ref="E129:F129"/>
    <mergeCell ref="G129:H129"/>
    <mergeCell ref="L129:N129"/>
    <mergeCell ref="Q129:R129"/>
    <mergeCell ref="S129:U129"/>
    <mergeCell ref="S131:U131"/>
    <mergeCell ref="V131:X131"/>
    <mergeCell ref="V129:X129"/>
    <mergeCell ref="B130:C130"/>
    <mergeCell ref="E130:F130"/>
    <mergeCell ref="G130:H130"/>
    <mergeCell ref="L130:N130"/>
    <mergeCell ref="Q130:R130"/>
    <mergeCell ref="S130:U130"/>
    <mergeCell ref="V130:X130"/>
    <mergeCell ref="E132:F132"/>
    <mergeCell ref="G132:H132"/>
    <mergeCell ref="L132:N132"/>
    <mergeCell ref="Q132:R132"/>
    <mergeCell ref="S132:U132"/>
    <mergeCell ref="B131:C131"/>
    <mergeCell ref="E131:F131"/>
    <mergeCell ref="G131:H131"/>
    <mergeCell ref="L131:N131"/>
    <mergeCell ref="Q131:R131"/>
    <mergeCell ref="V134:X134"/>
    <mergeCell ref="V132:X132"/>
    <mergeCell ref="B133:C133"/>
    <mergeCell ref="E133:F133"/>
    <mergeCell ref="G133:H133"/>
    <mergeCell ref="L133:N133"/>
    <mergeCell ref="Q133:R133"/>
    <mergeCell ref="S133:U133"/>
    <mergeCell ref="V133:X133"/>
    <mergeCell ref="B132:C132"/>
    <mergeCell ref="B134:C134"/>
    <mergeCell ref="E134:F134"/>
    <mergeCell ref="G134:H134"/>
    <mergeCell ref="L134:N134"/>
    <mergeCell ref="Q134:R134"/>
    <mergeCell ref="S134:U134"/>
    <mergeCell ref="S136:U136"/>
    <mergeCell ref="V135:X135"/>
    <mergeCell ref="B135:C135"/>
    <mergeCell ref="E135:F135"/>
    <mergeCell ref="G135:H135"/>
    <mergeCell ref="L135:N135"/>
    <mergeCell ref="Q135:R135"/>
    <mergeCell ref="S135:U135"/>
    <mergeCell ref="G137:H137"/>
    <mergeCell ref="L137:N137"/>
    <mergeCell ref="Q137:R137"/>
    <mergeCell ref="S137:U137"/>
    <mergeCell ref="V136:X136"/>
    <mergeCell ref="B136:C136"/>
    <mergeCell ref="E136:F136"/>
    <mergeCell ref="G136:H136"/>
    <mergeCell ref="L136:N136"/>
    <mergeCell ref="Q136:R136"/>
    <mergeCell ref="V137:X137"/>
    <mergeCell ref="B138:C138"/>
    <mergeCell ref="E138:F138"/>
    <mergeCell ref="G138:H138"/>
    <mergeCell ref="L138:N138"/>
    <mergeCell ref="Q138:R138"/>
    <mergeCell ref="S138:U138"/>
    <mergeCell ref="V138:X138"/>
    <mergeCell ref="B137:C137"/>
    <mergeCell ref="E137:F137"/>
    <mergeCell ref="V139:X139"/>
    <mergeCell ref="B139:C139"/>
    <mergeCell ref="E139:F139"/>
    <mergeCell ref="G139:H139"/>
    <mergeCell ref="L139:N139"/>
    <mergeCell ref="Q139:R139"/>
    <mergeCell ref="S139:U139"/>
    <mergeCell ref="S141:U141"/>
    <mergeCell ref="V141:X141"/>
    <mergeCell ref="B140:C140"/>
    <mergeCell ref="E140:F140"/>
    <mergeCell ref="G140:H140"/>
    <mergeCell ref="L140:N140"/>
    <mergeCell ref="Q140:R140"/>
    <mergeCell ref="S140:U140"/>
    <mergeCell ref="G142:H142"/>
    <mergeCell ref="L142:N142"/>
    <mergeCell ref="Q142:R142"/>
    <mergeCell ref="S142:U142"/>
    <mergeCell ref="V140:X140"/>
    <mergeCell ref="B141:C141"/>
    <mergeCell ref="E141:F141"/>
    <mergeCell ref="G141:H141"/>
    <mergeCell ref="L141:N141"/>
    <mergeCell ref="Q141:R141"/>
    <mergeCell ref="V142:X142"/>
    <mergeCell ref="B143:C143"/>
    <mergeCell ref="E143:F143"/>
    <mergeCell ref="G143:H143"/>
    <mergeCell ref="L143:N143"/>
    <mergeCell ref="Q143:R143"/>
    <mergeCell ref="S143:U143"/>
    <mergeCell ref="V143:X143"/>
    <mergeCell ref="B142:C142"/>
    <mergeCell ref="E142:F142"/>
    <mergeCell ref="R1:X1"/>
    <mergeCell ref="A2:X3"/>
  </mergeCells>
  <printOptions/>
  <pageMargins left="0" right="0" top="0.11811023622047245" bottom="0.11811023622047245" header="0.5118110236220472" footer="0.5118110236220472"/>
  <pageSetup horizontalDpi="600" verticalDpi="600" orientation="landscape" paperSize="9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C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4.28125" style="0" customWidth="1"/>
    <col min="3" max="3" width="1.28515625" style="0" customWidth="1"/>
    <col min="4" max="4" width="2.7109375" style="0" customWidth="1"/>
  </cols>
  <sheetData>
    <row r="1" ht="3" customHeight="1"/>
    <row r="2" spans="2:3" ht="14.25" customHeight="1">
      <c r="B2" s="87" t="s">
        <v>608</v>
      </c>
      <c r="C2" s="22"/>
    </row>
    <row r="3" ht="3" customHeight="1"/>
    <row r="4" spans="2:3" ht="14.25" customHeight="1">
      <c r="B4" s="88" t="s">
        <v>609</v>
      </c>
      <c r="C4" s="22"/>
    </row>
    <row r="5" ht="3" customHeight="1"/>
    <row r="6" ht="408.75" customHeight="1">
      <c r="B6" s="89" t="s">
        <v>2</v>
      </c>
    </row>
    <row r="7" ht="12.75">
      <c r="B7" s="22"/>
    </row>
    <row r="8" ht="409.5" customHeight="1" hidden="1"/>
  </sheetData>
  <sheetProtection/>
  <mergeCells count="3">
    <mergeCell ref="B2:C2"/>
    <mergeCell ref="B4:C4"/>
    <mergeCell ref="B6:B7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2018-04-06T13:12:53Z</dcterms:modified>
  <cp:category/>
  <cp:version/>
  <cp:contentType/>
  <cp:contentStatus/>
</cp:coreProperties>
</file>