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2018" sheetId="1" r:id="rId1"/>
    <sheet name="2018 (2)" sheetId="2" r:id="rId2"/>
  </sheets>
  <definedNames>
    <definedName name="_xlnm.Print_Area" localSheetId="0">'2018'!$A$1:$K$103</definedName>
    <definedName name="_xlnm.Print_Titles" localSheetId="0">'2018'!$13:$13</definedName>
    <definedName name="_xlnm.Print_Titles" localSheetId="1">'2018 (2)'!$7:$7</definedName>
  </definedNames>
  <calcPr fullCalcOnLoad="1"/>
</workbook>
</file>

<file path=xl/sharedStrings.xml><?xml version="1.0" encoding="utf-8"?>
<sst xmlns="http://schemas.openxmlformats.org/spreadsheetml/2006/main" count="410" uniqueCount="235">
  <si>
    <t>Հ/հ</t>
  </si>
  <si>
    <t>Անուն, ազգանուն</t>
  </si>
  <si>
    <t>Պաշտոնի ծածկագիրը</t>
  </si>
  <si>
    <t>Քաղաքական պաշտոններ</t>
  </si>
  <si>
    <t>Համայնքի ղեկավար</t>
  </si>
  <si>
    <t>Ընդամենը</t>
  </si>
  <si>
    <t>Հայեցողական պաշտոններ</t>
  </si>
  <si>
    <t xml:space="preserve">Համայնքի ղեկավարի տեղակալ </t>
  </si>
  <si>
    <t>Համայնքի ղեկավարի խորհրդական</t>
  </si>
  <si>
    <t>Մանուկ
Հակոբյան</t>
  </si>
  <si>
    <t>Համայնքի ղեկավարի  օգնական</t>
  </si>
  <si>
    <t>Համայնքային ծառայողներ</t>
  </si>
  <si>
    <t>Սուսաննա Զաքարյան</t>
  </si>
  <si>
    <t>Ղեկավարի աշխատակազմի քարտուղար</t>
  </si>
  <si>
    <t>1.1-1</t>
  </si>
  <si>
    <t>2.1-1</t>
  </si>
  <si>
    <t>Սոս
 Խեչոյան</t>
  </si>
  <si>
    <t>Քաղաքաշինության բաժնի պետ</t>
  </si>
  <si>
    <t>2.1-2</t>
  </si>
  <si>
    <t>Վլադիմիր Իվանյան</t>
  </si>
  <si>
    <t>Բնակարանային կոմունալ տնտեսության և անշարժ գույքի կառավարման  բաժնի  պետ</t>
  </si>
  <si>
    <t>2.1-3</t>
  </si>
  <si>
    <t>2.1-4</t>
  </si>
  <si>
    <t>Արամ
Զաքարյան</t>
  </si>
  <si>
    <t>Սոցիալական ծրագրերի, տեղեկատ վության և գործավարության  բաժնի պետ</t>
  </si>
  <si>
    <t>2.1-5</t>
  </si>
  <si>
    <t>Գրիգոր Գրիգորյան</t>
  </si>
  <si>
    <t>Կրթության, մշակույթի, առողջապահության, սպորտի և էկոլոգիայի բաժնի պետ</t>
  </si>
  <si>
    <t>2.1-6</t>
  </si>
  <si>
    <t>Արուսյակ Առաքելյան</t>
  </si>
  <si>
    <t>Իրավաբանական  բաժնի պետ</t>
  </si>
  <si>
    <t>2.1-7</t>
  </si>
  <si>
    <t>Մերուժան Մելիքսեթյան</t>
  </si>
  <si>
    <t>Ներքին աուդիտի բաժնի պետ</t>
  </si>
  <si>
    <t>2.1-9</t>
  </si>
  <si>
    <t>Աննա 
Չոբանյան</t>
  </si>
  <si>
    <t>2.2-1</t>
  </si>
  <si>
    <t xml:space="preserve">Բնակարանային կոմունալ տնտեսության և անշարժ գույքի կառավարման  բաժնի գլխավոր մասնագետ </t>
  </si>
  <si>
    <t>2.3-1</t>
  </si>
  <si>
    <t xml:space="preserve">Ֆինանսատնտեսագիտական բաժնի գլխավոր մասնագետ </t>
  </si>
  <si>
    <t>2.3-2</t>
  </si>
  <si>
    <t>Լեռնիկ Իսահակյան</t>
  </si>
  <si>
    <t>2.3-3</t>
  </si>
  <si>
    <t>Թափուր</t>
  </si>
  <si>
    <t>Քաղաքաշինության բաժնի գլխավոր մասնագետ -ճարտարապետ</t>
  </si>
  <si>
    <t>2.3-4</t>
  </si>
  <si>
    <t>Տրանսպորտի, առևտրի և սպասարկումների կանոնակարգման  բաժնի գլխավոր  մասնագետ</t>
  </si>
  <si>
    <t>2.3-6</t>
  </si>
  <si>
    <t>Իրավաբանական բաժնի գլխավոր մասնագետ</t>
  </si>
  <si>
    <t>2.3-7</t>
  </si>
  <si>
    <t>Ֆինանսատնտեսագիտական բաժնի  առաջատար մասնագետ</t>
  </si>
  <si>
    <t>3.1-1</t>
  </si>
  <si>
    <t>3.1-2</t>
  </si>
  <si>
    <t>3.1-3</t>
  </si>
  <si>
    <t>Գոհար 
Մկրտչյան</t>
  </si>
  <si>
    <t>Սոցիալական ծրագրերի, տեղեկատ վության և գործավարության  բաժնի  առաջատար մասնագետ</t>
  </si>
  <si>
    <t>3.1-4</t>
  </si>
  <si>
    <t>Իրավաբանական բաժնի առաջատար մասնագետ</t>
  </si>
  <si>
    <t>3.1-5</t>
  </si>
  <si>
    <t>Ֆինանսատնտեսագիտական բաժնի առաջատար  մասնագետ</t>
  </si>
  <si>
    <t>3.1-6</t>
  </si>
  <si>
    <t>Կրթության, մշակույթի, առողջապահության, սպորտի և էկոլոգիայի բաժնի  առաջատար  մասնագետ</t>
  </si>
  <si>
    <t>3.1-7</t>
  </si>
  <si>
    <t>Լևոն 
Շառաջյան</t>
  </si>
  <si>
    <t>Վեներա 
Ավագյան</t>
  </si>
  <si>
    <t>Ֆինանսատնտեսագիտական բաժնի  1-ին կարգի մասնագետ</t>
  </si>
  <si>
    <t>3.2-1</t>
  </si>
  <si>
    <t>Տաթևիկ Զոհրաբյան</t>
  </si>
  <si>
    <t>3.2-2</t>
  </si>
  <si>
    <t>Էդմոնդ Մանուկյան</t>
  </si>
  <si>
    <t>Քաղաքաշինության  բաժնի  1-ին կարգի մասնագետ</t>
  </si>
  <si>
    <t>3.2-3</t>
  </si>
  <si>
    <t>Բնակարանային կոմունալ տնտեսության և անշարժ գույքի կառավարման  բաժնի   1-ին կարգի մասնագետ</t>
  </si>
  <si>
    <t>3.2-4</t>
  </si>
  <si>
    <t>3.2-5</t>
  </si>
  <si>
    <t>Տրանսպորտի, առևտրի և սպասարկումների կանոնակարգման  բաժնի 1-ին կարգի մասնագետ</t>
  </si>
  <si>
    <t>3.2-6</t>
  </si>
  <si>
    <t>Մարիամիկ Թումասյան</t>
  </si>
  <si>
    <t>Տրանսպորտի, առևտրի և սպասարկումների կանոնակարգման  բաժնի  1-ին կարգի մասնագետ</t>
  </si>
  <si>
    <t>3.2-7</t>
  </si>
  <si>
    <t>Աշոտ 
Գյուլումյան</t>
  </si>
  <si>
    <t>3.2-8</t>
  </si>
  <si>
    <t>Սոցիալական ծրագրերի, տեղեկատ վության և գործավարության  բաժնի  1-ին կարգի մասնագետ</t>
  </si>
  <si>
    <t>3.2-9</t>
  </si>
  <si>
    <t>Մարիյա Բաղդասարյան</t>
  </si>
  <si>
    <t>Կրթության, մշակույթի, առողջապահության, սպորտի և էկոլոգիայի բաժնի  1-ին կարգի մասնագետ</t>
  </si>
  <si>
    <t>3.2-10</t>
  </si>
  <si>
    <t>Տիգրան Հովհաննիսյան</t>
  </si>
  <si>
    <t>3.2-11</t>
  </si>
  <si>
    <t>Լուսինե Վարդանյան</t>
  </si>
  <si>
    <t>Իրավաբանական  բաժնի 1-ին կարգի մասնագետ</t>
  </si>
  <si>
    <t>3.2-12</t>
  </si>
  <si>
    <t>3.2-13</t>
  </si>
  <si>
    <t>Վարդուհի
Դաշյան</t>
  </si>
  <si>
    <t>Քաղաքաշինության բաժնի 1-ին  կարգի մասնագետ</t>
  </si>
  <si>
    <t>3.2-16</t>
  </si>
  <si>
    <t>Ալվարդ 
Դավթյան</t>
  </si>
  <si>
    <t>Սոցիալական ծրագրերի, տեղեկատ վության և գործավարության  բաժնի 1-ին  կարգի մասնագետ</t>
  </si>
  <si>
    <t>3.2-17</t>
  </si>
  <si>
    <t>Կարինե Մելիքջանյան</t>
  </si>
  <si>
    <t>Սոցիալական ծրագրերի, տեղեկատվության և գործավարության  բաժնի  1-ին կարգի մասնագետ</t>
  </si>
  <si>
    <t>3.2-18</t>
  </si>
  <si>
    <t>Կարեն Գրիգորյան</t>
  </si>
  <si>
    <t>Քաղաքաշինության բաժնի 2-րդ կարգի մասնագետ</t>
  </si>
  <si>
    <t>3.3-3</t>
  </si>
  <si>
    <t>3.3-5</t>
  </si>
  <si>
    <t>Արմեն 
Գալստյան</t>
  </si>
  <si>
    <t>3.3-6</t>
  </si>
  <si>
    <t>Բնակարանային կոմունալ տնտեսության և անշարժ գույքի կառավարման  բաժնի 2-րդ կարգի մասնագետ</t>
  </si>
  <si>
    <t>3.3-7</t>
  </si>
  <si>
    <t>3.3-8</t>
  </si>
  <si>
    <t>3.3-9</t>
  </si>
  <si>
    <t>Սոցիալական ծրագրերի, տեղեկատ վության և գործավարության  բաժնի 2-րդ կարգի մասնագետ</t>
  </si>
  <si>
    <t>3.3-14</t>
  </si>
  <si>
    <t>3.3-17</t>
  </si>
  <si>
    <t>Առանձնացված ստորաբաժանում</t>
  </si>
  <si>
    <t>Հրանուշ Մուրադյան</t>
  </si>
  <si>
    <t>Քաղաքացիական կացության ակտերի գրանցման Աբովյանի տարածքային բաժնի պետ</t>
  </si>
  <si>
    <t>1.3-1</t>
  </si>
  <si>
    <t>3.2-14</t>
  </si>
  <si>
    <t>Տեխնիկական սպասարկման անձնակազմ</t>
  </si>
  <si>
    <t xml:space="preserve">Համակարգչային տպիչ սարքերը սպասարկող </t>
  </si>
  <si>
    <t>Վարորդ</t>
  </si>
  <si>
    <t>Էլեկտրիկ</t>
  </si>
  <si>
    <t>Սուրեն Մանուչարյան</t>
  </si>
  <si>
    <t>Հյուսն</t>
  </si>
  <si>
    <t>Հասմիկ 
Նաջարյան</t>
  </si>
  <si>
    <t>Հավաքարար</t>
  </si>
  <si>
    <t>Լեյլի Բաղդասարյան</t>
  </si>
  <si>
    <t>Արմեն Պողոսյան</t>
  </si>
  <si>
    <t>Ջանինա Սարգսյան</t>
  </si>
  <si>
    <t>Սպորտային միջոցառումների կազմակերպման և անցկացման պատասխանատու</t>
  </si>
  <si>
    <t>Համայքային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</si>
  <si>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</si>
  <si>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Արմեն Նալբանդյան</t>
  </si>
  <si>
    <t>Էդգար
Մովսեսյան</t>
  </si>
  <si>
    <t>Ելենա
Բարսեղյան</t>
  </si>
  <si>
    <t>Քաղաքացիական աշխատանք կատարողներ</t>
  </si>
  <si>
    <t>Կարլեն 
Վարդանյան</t>
  </si>
  <si>
    <t>Մեսրոպ  Գուլոյան</t>
  </si>
  <si>
    <t>Սաթիկ Հովակիմյան</t>
  </si>
  <si>
    <t>Տաթևիկ      Սարոյան</t>
  </si>
  <si>
    <t>Արփինե Փալդաջյան</t>
  </si>
  <si>
    <t>Մարգարիտ Ավետիսյան</t>
  </si>
  <si>
    <t>Լեռմոնտ
Մանուկյան</t>
  </si>
  <si>
    <t>Ներքին աուդիտի բաժնի առաջատար մասնագետ-աուդիտորի պաշտոնակատար</t>
  </si>
  <si>
    <t>3.1-8</t>
  </si>
  <si>
    <t>3.1-9</t>
  </si>
  <si>
    <t>Գայանե Զաքարյան</t>
  </si>
  <si>
    <t>Սոնյա
Չիտչյան</t>
  </si>
  <si>
    <t>Անահիտ Սերոբյան</t>
  </si>
  <si>
    <t xml:space="preserve">Վոլոդյա Բաբաջանյան </t>
  </si>
  <si>
    <t>Տնտեսվար - պահեստապետ</t>
  </si>
  <si>
    <t>Շաքե                                     Գալստյան</t>
  </si>
  <si>
    <t>Վահագն Գևորգյան</t>
  </si>
  <si>
    <t>Արթուր Խաչատրյան</t>
  </si>
  <si>
    <t>Լեռնիկ Նալբանդյան</t>
  </si>
  <si>
    <t>Գագիկ Հակոբյան</t>
  </si>
  <si>
    <t>Արմեն Համբարձումյան</t>
  </si>
  <si>
    <t>Հարություն Պողոսյան</t>
  </si>
  <si>
    <t>Նելի Հովհաննիսյան</t>
  </si>
  <si>
    <t>Վահե Օհանյան</t>
  </si>
  <si>
    <t>Հայկ            Մուշեղյան</t>
  </si>
  <si>
    <t>Կարեն
Քոչարյան</t>
  </si>
  <si>
    <t>Վիկտորյա Հակոբյան</t>
  </si>
  <si>
    <t>Բելլա Անտոնյան</t>
  </si>
  <si>
    <t>Գլխավոր հաշվապահ</t>
  </si>
  <si>
    <t>Տրանսպորտի, առևտրի և սպասարկումների կանոնակարգման  բաժնի պետի պաշտոնակատար</t>
  </si>
  <si>
    <t>Արտակ
Հակոբյան</t>
  </si>
  <si>
    <t>Սամվել
Ցականյան</t>
  </si>
  <si>
    <t xml:space="preserve">Ֆինանսատնտեսագիտական բաժնի գլխավոր մասնագետի պաշտոնակատար </t>
  </si>
  <si>
    <t>Աստղիկ
Չոբանյան</t>
  </si>
  <si>
    <t>Դիանա Թևոսայան</t>
  </si>
  <si>
    <t>Սամվել Հովհաննիսյան</t>
  </si>
  <si>
    <t>Հրաչ Մինասյան</t>
  </si>
  <si>
    <t>Տրանսպորտի, առևտրի և սպասարկումների կանոնակարգման  բաժնի  1-ին կարգի մասնագետի պաշտոնակատար</t>
  </si>
  <si>
    <t>Լիանա Պողոսյան</t>
  </si>
  <si>
    <t>Իրավաբական  բաժնի  1-ին կարգի մասնագետի պաշտոնակատար</t>
  </si>
  <si>
    <t>Աղվան Ավագյան</t>
  </si>
  <si>
    <t>Վարդիթեր Խաչատրյան</t>
  </si>
  <si>
    <t>Արևիկ Հակոբյան</t>
  </si>
  <si>
    <t>Մարինե Մուսայելյան</t>
  </si>
  <si>
    <t>Համայնքի սոցիալական աշխատող</t>
  </si>
  <si>
    <t>Քաղաքացիական կացության ակտերի գրանցման Աբովյանի տարածքային բաժնի            1-ին  կարգի մասնագետ</t>
  </si>
  <si>
    <t>Ց ՈՒ Ց Ա Կ</t>
  </si>
  <si>
    <t>Կրթության, մշակույթի, առողջապահության, սպորտի և էկոլոգիայի բաժնի 2-րդ կարգի մասնագետ</t>
  </si>
  <si>
    <t>2018 ԹՎԱԿԱՆԻ ՀԱՄԱՐ ԱԲՈՎՅԱՆԻ  ՀԱՄԱՅՆՔԱՊԵՏԱՐԱՆԻ  ԱՇԽԱՏԱԿԱԶՄԻ  ԱՇԽԱՏՈՂՆԵՐԻ ԱՇԽԱՏԱՎԱՐՁԻ ՎՃԱՐՄԱՆ</t>
  </si>
  <si>
    <t xml:space="preserve">Հավելված 
Աբովյան համայնքի ղեկավարի   2017   թվականի  դեկտեմբերի  28-ի 
  N  279 կարգադրության </t>
  </si>
  <si>
    <t>Տրանսպորտի, առևտրի և սպասարկումների կանոնակարգման  բաժնի 2-րդ կարգի մասնագետի պաշտոնակատար</t>
  </si>
  <si>
    <t>ՖԻՆԱՆՍԱՏՆՏԵՍԱԳԻՏԱԿԱՆ ԲԱԺԻՆ</t>
  </si>
  <si>
    <t>բաժնի պետ</t>
  </si>
  <si>
    <t>բաժնի պետի տեղակալ</t>
  </si>
  <si>
    <t>Հաստիքի անվանումը</t>
  </si>
  <si>
    <t>Հաստիքային միավորը</t>
  </si>
  <si>
    <t>Պաշտոնային դրույքաչափը</t>
  </si>
  <si>
    <t>Հավելում</t>
  </si>
  <si>
    <t>Հավելավճար</t>
  </si>
  <si>
    <t>Աշխատավարձի չափը</t>
  </si>
  <si>
    <t>1</t>
  </si>
  <si>
    <t>ՔԱՂԱՔԱՇԻՆՈՒԹՅԱՆ ԲԱԺԻՆ</t>
  </si>
  <si>
    <t>ՏՐԱՆՍՊՈՐՏԻ, ԱՌԵՎՏՐԻ ԵՎ ՍՊԱՍԱՐԿՈՒՄՆԵՐԻ ԿԱՆՈՆԱԿԱՐԳՄԱՆ ԲԱԺԻՆ</t>
  </si>
  <si>
    <t>ՍՈՑԻԱԼԱԿԱՆ ԾՐԱԳՐԵՐԻ, ՏԵՂԵԿԱՏՎՈՒԹՅԱՆ ԵՎ ԳՈՐԾԱՎԱՐՈՒԹՅԱՆ ԲԱԺԻՆ</t>
  </si>
  <si>
    <t>ԿՐԹՈՒԹՅԱՆ, ՄՇԱԿՈՒՅԹԻ, ԱՌՈՂՋԱՊԱՀՈՒԹՅԱՆ, ՍՊՈՐՏԻ ԵՎ ԷԿՈԼՈԳԻԱՅԻ ԲԱԺԻՆ</t>
  </si>
  <si>
    <t>ԻՐԱՎԱԲԱՆԱԿԱՆ ԲԱԺԻՆ</t>
  </si>
  <si>
    <t>ՆԵՐՔԻՆ ԱՈՒԴԻՏԻ ԲԱԺԻՆ</t>
  </si>
  <si>
    <t>Աշխատակազմի քարտուղար</t>
  </si>
  <si>
    <t>Բաժնի պետ</t>
  </si>
  <si>
    <t>Բաժնի պետի տեղակալ</t>
  </si>
  <si>
    <t xml:space="preserve">Գլխավոր մասնագետ </t>
  </si>
  <si>
    <t>Առաջատար մասնագետ</t>
  </si>
  <si>
    <t>Առաջատար  մասնագետ</t>
  </si>
  <si>
    <t>1-ին կարգի մասնագետ</t>
  </si>
  <si>
    <t>Գլխավոր մասնագետ -ճարտարապետ</t>
  </si>
  <si>
    <t>1-ին  կարգի մասնագետ</t>
  </si>
  <si>
    <t>2-րդ կարգի մասնագետ</t>
  </si>
  <si>
    <t>Բաժնի  պետ</t>
  </si>
  <si>
    <t>Գլխավոր մասնագետ</t>
  </si>
  <si>
    <t>ԱԲՈՎՅԱՆԻ  ՀԱՄԱՅՆՔԱՊԵՏԱՐԱՆԻ  ԱՇԽԱՏԱԿԱԶՄԻ  ԱՇԽԱՏՈՂՆԵՐԻ ՔԱՆԱԿԸ,  ՀԱՍՏԻՔԱՑՈՒՑԱԿԸ  ԵՎ  ՊԱՇՏՈՆԱՅԻՆ  ԴՐՈՒՅՔԱՉԱՓԵՐԸ 
 2018  ԹՎԱԿԱՆԻ  ՀԱՄԱՐ</t>
  </si>
  <si>
    <t>1.</t>
  </si>
  <si>
    <t>2.</t>
  </si>
  <si>
    <t>Աշխատողների քանակը - 75</t>
  </si>
  <si>
    <t>Հաստիքացուցակը և պաշտոնային դրույքաչափերը`</t>
  </si>
  <si>
    <t>»։</t>
  </si>
  <si>
    <t>ՔԱՂԱՔԱՑԻԱԿԱՆ ԿԱՑՈՒԹՅԱՆ ԱԿՏԵՐԻ ԳՐԱՆՑՄԱՆ ԱԲՈՎՅԱՆԻ ՏԱՐԱԾՔԱՅԻՆ ԲԱԺԻՆ</t>
  </si>
  <si>
    <t>ԲՆԱԿԱՐԱՆԱՅԻՆ ԿՈՄՈՒՆԱԼ ՏՆՏԵՍՈՒԹՅԱՆ ԵՎ ԱՆՇԱՐԺ ԳՈՒՅՔԻ ԿԱՌԱՎԱՐՄԱՆ ԲԱԺԻՆ</t>
  </si>
  <si>
    <t>ՔԱՂԱՔԱՑԻԱԿԱՆ ԱՇԽԱՏԱՆՔ ԿԱՏԱՐՈՂՆԵՐ</t>
  </si>
  <si>
    <t>ՏԵԽՆԻԿԱԿԱՆ ՍՊԱՍԱՐԿՄԱՆ ԱՆՁՆԱԿԱԶԱՄ</t>
  </si>
  <si>
    <t>ՔԱՂԱՔԱԿԱՆ ՊԱՇՏՈՆ</t>
  </si>
  <si>
    <t>ՀԱՅԵՑՈՂԱԿԱՆ ՊԱՇՏՈՆՆԵՐ</t>
  </si>
  <si>
    <t>ՀԱՄԱՅՆՔԱՅԻՆ ԾԱՌԱՅՈՒԹՅԱՆ ՊԱՇՏՈՆՆԵՐ</t>
  </si>
  <si>
    <t>Հավելված
Աբովյան համայնքի ավագանու 2018 թվականի 
հունվարի      -ի N      -Ա որոշման</t>
  </si>
  <si>
    <t>«Հավելված
Աբովյան համայնքի ավագանու   2017 թվականի
 դեկտեմբերի  26-ի N 117-Ա որոշման</t>
  </si>
  <si>
    <t>Առաջատար մասնագետ-աուդիտոր</t>
  </si>
  <si>
    <t>Համայնքային  կառավարման տեղեկատվական համակարգի կառավարիչ</t>
  </si>
  <si>
    <t>Աշխատա-վարձի չափը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</si>
</sst>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;[Red]#,##0_р_."/>
    <numFmt numFmtId="166" formatCode="#,##0;[Red]#,##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i/>
      <u val="single"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8"/>
      <name val="Arial Cyr"/>
      <family val="2"/>
    </font>
    <font>
      <b/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66" fontId="2" fillId="33" borderId="11" xfId="0" applyNumberFormat="1" applyFont="1" applyFill="1" applyBorder="1" applyAlignment="1">
      <alignment vertical="center" wrapText="1"/>
    </xf>
    <xf numFmtId="166" fontId="2" fillId="33" borderId="11" xfId="0" applyNumberFormat="1" applyFont="1" applyFill="1" applyBorder="1" applyAlignment="1">
      <alignment horizontal="left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65" fontId="8" fillId="33" borderId="11" xfId="0" applyNumberFormat="1" applyFont="1" applyFill="1" applyBorder="1" applyAlignment="1">
      <alignment horizontal="center" vertical="center" wrapText="1"/>
    </xf>
    <xf numFmtId="166" fontId="8" fillId="33" borderId="11" xfId="0" applyNumberFormat="1" applyFont="1" applyFill="1" applyBorder="1" applyAlignment="1">
      <alignment horizontal="center" vertical="center" wrapText="1"/>
    </xf>
    <xf numFmtId="166" fontId="7" fillId="33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64" fontId="7" fillId="33" borderId="14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166" fontId="7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65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166" fontId="8" fillId="34" borderId="11" xfId="0" applyNumberFormat="1" applyFont="1" applyFill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left" vertical="center" wrapText="1"/>
    </xf>
    <xf numFmtId="164" fontId="2" fillId="34" borderId="0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49" fontId="7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166" fontId="8" fillId="34" borderId="15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textRotation="90" wrapText="1"/>
    </xf>
    <xf numFmtId="0" fontId="6" fillId="34" borderId="18" xfId="0" applyFont="1" applyFill="1" applyBorder="1" applyAlignment="1">
      <alignment horizontal="center" vertical="center" textRotation="90" wrapText="1"/>
    </xf>
    <xf numFmtId="166" fontId="7" fillId="34" borderId="16" xfId="0" applyNumberFormat="1" applyFont="1" applyFill="1" applyBorder="1" applyAlignment="1">
      <alignment horizontal="center" vertical="center" wrapText="1"/>
    </xf>
    <xf numFmtId="166" fontId="7" fillId="34" borderId="0" xfId="0" applyNumberFormat="1" applyFont="1" applyFill="1" applyBorder="1" applyAlignment="1">
      <alignment horizontal="center" vertical="center" wrapText="1"/>
    </xf>
    <xf numFmtId="166" fontId="7" fillId="34" borderId="17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 wrapText="1"/>
    </xf>
    <xf numFmtId="166" fontId="2" fillId="33" borderId="12" xfId="0" applyNumberFormat="1" applyFont="1" applyFill="1" applyBorder="1" applyAlignment="1">
      <alignment horizontal="center" vertical="center" wrapText="1"/>
    </xf>
    <xf numFmtId="166" fontId="2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6" fillId="34" borderId="0" xfId="0" applyFont="1" applyFill="1" applyAlignment="1">
      <alignment horizontal="center" vertical="center" textRotation="90" wrapText="1"/>
    </xf>
    <xf numFmtId="0" fontId="6" fillId="34" borderId="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0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.00390625" style="66" customWidth="1"/>
    <col min="2" max="2" width="33.25390625" style="67" customWidth="1"/>
    <col min="3" max="3" width="6.125" style="66" customWidth="1"/>
    <col min="4" max="4" width="5.875" style="66" customWidth="1"/>
    <col min="5" max="5" width="12.875" style="112" customWidth="1"/>
    <col min="6" max="6" width="9.125" style="69" hidden="1" customWidth="1"/>
    <col min="7" max="7" width="0" style="68" hidden="1" customWidth="1"/>
    <col min="8" max="8" width="8.875" style="68" customWidth="1"/>
    <col min="9" max="9" width="9.125" style="68" customWidth="1"/>
    <col min="10" max="10" width="13.00390625" style="68" customWidth="1"/>
    <col min="11" max="11" width="2.125" style="68" customWidth="1"/>
    <col min="12" max="35" width="9.125" style="68" customWidth="1"/>
    <col min="36" max="16384" width="9.125" style="69" customWidth="1"/>
  </cols>
  <sheetData>
    <row r="1" spans="5:11" ht="16.5" customHeight="1">
      <c r="E1" s="123" t="s">
        <v>230</v>
      </c>
      <c r="F1" s="123"/>
      <c r="G1" s="123"/>
      <c r="H1" s="123"/>
      <c r="I1" s="123"/>
      <c r="J1" s="123"/>
      <c r="K1" s="123"/>
    </row>
    <row r="2" spans="5:11" ht="27.75" customHeight="1">
      <c r="E2" s="123"/>
      <c r="F2" s="123"/>
      <c r="G2" s="123"/>
      <c r="H2" s="123"/>
      <c r="I2" s="123"/>
      <c r="J2" s="123"/>
      <c r="K2" s="123"/>
    </row>
    <row r="3" spans="5:11" ht="16.5" customHeight="1">
      <c r="E3" s="123" t="s">
        <v>231</v>
      </c>
      <c r="F3" s="123"/>
      <c r="G3" s="123"/>
      <c r="H3" s="123"/>
      <c r="I3" s="123"/>
      <c r="J3" s="123"/>
      <c r="K3" s="123"/>
    </row>
    <row r="4" spans="2:35" s="70" customFormat="1" ht="37.5" customHeight="1">
      <c r="B4" s="71"/>
      <c r="C4" s="72"/>
      <c r="D4" s="72"/>
      <c r="E4" s="123"/>
      <c r="F4" s="123"/>
      <c r="G4" s="123"/>
      <c r="H4" s="123"/>
      <c r="I4" s="123"/>
      <c r="J4" s="123"/>
      <c r="K4" s="12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s="70" customFormat="1" ht="26.2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s="70" customFormat="1" ht="55.5" customHeight="1">
      <c r="A6" s="118" t="s">
        <v>217</v>
      </c>
      <c r="B6" s="118"/>
      <c r="C6" s="118"/>
      <c r="D6" s="118"/>
      <c r="E6" s="118"/>
      <c r="F6" s="118"/>
      <c r="G6" s="118"/>
      <c r="H6" s="118"/>
      <c r="I6" s="118"/>
      <c r="J6" s="118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s="70" customFormat="1" ht="12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s="117" customFormat="1" ht="21.75" customHeight="1">
      <c r="A8" s="117" t="s">
        <v>218</v>
      </c>
      <c r="B8" s="119" t="s">
        <v>220</v>
      </c>
      <c r="C8" s="119"/>
      <c r="D8" s="119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35" s="117" customFormat="1" ht="21.75" customHeight="1">
      <c r="A9" s="117" t="s">
        <v>219</v>
      </c>
      <c r="B9" s="119" t="s">
        <v>221</v>
      </c>
      <c r="C9" s="119"/>
      <c r="D9" s="119"/>
      <c r="E9" s="119"/>
      <c r="F9" s="119"/>
      <c r="G9" s="119"/>
      <c r="H9" s="119"/>
      <c r="I9" s="119"/>
      <c r="J9" s="119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1:6" ht="15" customHeight="1">
      <c r="A10" s="75"/>
      <c r="B10" s="76"/>
      <c r="C10" s="75"/>
      <c r="D10" s="75"/>
      <c r="E10" s="77"/>
      <c r="F10" s="66"/>
    </row>
    <row r="11" spans="1:35" s="78" customFormat="1" ht="28.5" customHeight="1">
      <c r="A11" s="124" t="s">
        <v>0</v>
      </c>
      <c r="B11" s="132" t="s">
        <v>192</v>
      </c>
      <c r="C11" s="134" t="s">
        <v>2</v>
      </c>
      <c r="D11" s="125" t="s">
        <v>193</v>
      </c>
      <c r="E11" s="134" t="s">
        <v>194</v>
      </c>
      <c r="F11" s="143"/>
      <c r="G11" s="144"/>
      <c r="H11" s="134" t="s">
        <v>195</v>
      </c>
      <c r="I11" s="134" t="s">
        <v>196</v>
      </c>
      <c r="J11" s="134" t="s">
        <v>234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2" spans="1:35" s="78" customFormat="1" ht="47.25" customHeight="1">
      <c r="A12" s="124"/>
      <c r="B12" s="133"/>
      <c r="C12" s="134"/>
      <c r="D12" s="126"/>
      <c r="E12" s="134"/>
      <c r="F12" s="145"/>
      <c r="G12" s="144"/>
      <c r="H12" s="134"/>
      <c r="I12" s="134"/>
      <c r="J12" s="134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 s="70" customFormat="1" ht="16.5" customHeight="1">
      <c r="A13" s="80">
        <v>1</v>
      </c>
      <c r="B13" s="80">
        <v>2</v>
      </c>
      <c r="C13" s="80">
        <v>3</v>
      </c>
      <c r="D13" s="80">
        <v>4</v>
      </c>
      <c r="E13" s="81">
        <v>5</v>
      </c>
      <c r="F13" s="73"/>
      <c r="H13" s="80">
        <v>6</v>
      </c>
      <c r="I13" s="80">
        <v>7</v>
      </c>
      <c r="J13" s="80">
        <v>8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s="70" customFormat="1" ht="30" customHeight="1">
      <c r="A14" s="120" t="s">
        <v>227</v>
      </c>
      <c r="B14" s="121"/>
      <c r="C14" s="121"/>
      <c r="D14" s="121"/>
      <c r="E14" s="121"/>
      <c r="F14" s="121"/>
      <c r="G14" s="121"/>
      <c r="H14" s="121"/>
      <c r="I14" s="121"/>
      <c r="J14" s="12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s="70" customFormat="1" ht="30" customHeight="1">
      <c r="A15" s="80">
        <v>1</v>
      </c>
      <c r="B15" s="82" t="s">
        <v>4</v>
      </c>
      <c r="C15" s="83"/>
      <c r="D15" s="83" t="s">
        <v>198</v>
      </c>
      <c r="E15" s="84">
        <v>268700</v>
      </c>
      <c r="G15" s="73"/>
      <c r="H15" s="87"/>
      <c r="I15" s="87"/>
      <c r="J15" s="87">
        <f>+D15*E15+H15+I15</f>
        <v>268700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s="86" customFormat="1" ht="30" customHeight="1">
      <c r="A16" s="120" t="s">
        <v>228</v>
      </c>
      <c r="B16" s="121"/>
      <c r="C16" s="121"/>
      <c r="D16" s="121"/>
      <c r="E16" s="121"/>
      <c r="F16" s="121"/>
      <c r="G16" s="121"/>
      <c r="H16" s="121"/>
      <c r="I16" s="121"/>
      <c r="J16" s="122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s="70" customFormat="1" ht="30" customHeight="1">
      <c r="A17" s="80">
        <v>2</v>
      </c>
      <c r="B17" s="82" t="s">
        <v>7</v>
      </c>
      <c r="C17" s="83"/>
      <c r="D17" s="83" t="s">
        <v>198</v>
      </c>
      <c r="E17" s="87">
        <v>218400</v>
      </c>
      <c r="G17" s="73"/>
      <c r="H17" s="87"/>
      <c r="I17" s="87"/>
      <c r="J17" s="87">
        <f>+D17*E17+H17+I17</f>
        <v>218400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s="70" customFormat="1" ht="30" customHeight="1">
      <c r="A18" s="80">
        <v>3</v>
      </c>
      <c r="B18" s="82" t="s">
        <v>7</v>
      </c>
      <c r="C18" s="83"/>
      <c r="D18" s="83" t="s">
        <v>198</v>
      </c>
      <c r="E18" s="87">
        <v>218400</v>
      </c>
      <c r="G18" s="73"/>
      <c r="H18" s="87"/>
      <c r="I18" s="87"/>
      <c r="J18" s="87">
        <f aca="true" t="shared" si="0" ref="J18:J23">+D18*E18+H18+I18</f>
        <v>218400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s="70" customFormat="1" ht="30" customHeight="1">
      <c r="A19" s="80">
        <v>4</v>
      </c>
      <c r="B19" s="82" t="s">
        <v>8</v>
      </c>
      <c r="C19" s="83"/>
      <c r="D19" s="83" t="s">
        <v>198</v>
      </c>
      <c r="E19" s="87">
        <v>180600</v>
      </c>
      <c r="G19" s="73"/>
      <c r="H19" s="87"/>
      <c r="I19" s="87"/>
      <c r="J19" s="87">
        <f t="shared" si="0"/>
        <v>180600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s="70" customFormat="1" ht="30" customHeight="1">
      <c r="A20" s="80">
        <v>5</v>
      </c>
      <c r="B20" s="82" t="s">
        <v>8</v>
      </c>
      <c r="C20" s="83"/>
      <c r="D20" s="83" t="s">
        <v>198</v>
      </c>
      <c r="E20" s="87">
        <v>180600</v>
      </c>
      <c r="G20" s="73"/>
      <c r="H20" s="87"/>
      <c r="I20" s="87"/>
      <c r="J20" s="87">
        <f t="shared" si="0"/>
        <v>180600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s="70" customFormat="1" ht="30" customHeight="1">
      <c r="A21" s="80">
        <v>6</v>
      </c>
      <c r="B21" s="82" t="s">
        <v>10</v>
      </c>
      <c r="C21" s="83"/>
      <c r="D21" s="83" t="s">
        <v>198</v>
      </c>
      <c r="E21" s="87">
        <v>180600</v>
      </c>
      <c r="G21" s="73"/>
      <c r="H21" s="87"/>
      <c r="I21" s="87"/>
      <c r="J21" s="87">
        <f t="shared" si="0"/>
        <v>180600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s="70" customFormat="1" ht="30" customHeight="1">
      <c r="A22" s="80">
        <v>7</v>
      </c>
      <c r="B22" s="82" t="s">
        <v>10</v>
      </c>
      <c r="C22" s="83"/>
      <c r="D22" s="83" t="s">
        <v>198</v>
      </c>
      <c r="E22" s="87">
        <v>180600</v>
      </c>
      <c r="G22" s="73"/>
      <c r="H22" s="87"/>
      <c r="I22" s="87"/>
      <c r="J22" s="87">
        <f t="shared" si="0"/>
        <v>180600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s="70" customFormat="1" ht="30" customHeight="1">
      <c r="A23" s="80">
        <v>8</v>
      </c>
      <c r="B23" s="82" t="s">
        <v>10</v>
      </c>
      <c r="C23" s="83"/>
      <c r="D23" s="83" t="s">
        <v>198</v>
      </c>
      <c r="E23" s="87">
        <v>180600</v>
      </c>
      <c r="G23" s="73"/>
      <c r="H23" s="87"/>
      <c r="I23" s="87"/>
      <c r="J23" s="87">
        <f t="shared" si="0"/>
        <v>180600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s="86" customFormat="1" ht="30" customHeight="1">
      <c r="A24" s="120" t="s">
        <v>229</v>
      </c>
      <c r="B24" s="121"/>
      <c r="C24" s="121"/>
      <c r="D24" s="121"/>
      <c r="E24" s="121"/>
      <c r="F24" s="121"/>
      <c r="G24" s="121"/>
      <c r="H24" s="121"/>
      <c r="I24" s="121"/>
      <c r="J24" s="122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</row>
    <row r="25" spans="1:35" s="70" customFormat="1" ht="30" customHeight="1">
      <c r="A25" s="88">
        <v>9</v>
      </c>
      <c r="B25" s="89" t="s">
        <v>205</v>
      </c>
      <c r="C25" s="88" t="s">
        <v>14</v>
      </c>
      <c r="D25" s="88">
        <v>1</v>
      </c>
      <c r="E25" s="87">
        <v>218400</v>
      </c>
      <c r="G25" s="73"/>
      <c r="H25" s="87"/>
      <c r="I25" s="87"/>
      <c r="J25" s="87">
        <f>+D25*E25+H25+I25</f>
        <v>218400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s="86" customFormat="1" ht="36" customHeight="1">
      <c r="A26" s="127" t="s">
        <v>223</v>
      </c>
      <c r="B26" s="128"/>
      <c r="C26" s="128"/>
      <c r="D26" s="128"/>
      <c r="E26" s="128"/>
      <c r="F26" s="128"/>
      <c r="G26" s="128"/>
      <c r="H26" s="128"/>
      <c r="I26" s="128"/>
      <c r="J26" s="129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1:35" s="70" customFormat="1" ht="30" customHeight="1">
      <c r="A27" s="88">
        <v>10</v>
      </c>
      <c r="B27" s="89" t="s">
        <v>206</v>
      </c>
      <c r="C27" s="88" t="s">
        <v>118</v>
      </c>
      <c r="D27" s="88">
        <v>1</v>
      </c>
      <c r="E27" s="87">
        <v>256600</v>
      </c>
      <c r="F27" s="87"/>
      <c r="G27" s="87"/>
      <c r="H27" s="87"/>
      <c r="I27" s="87"/>
      <c r="J27" s="87">
        <f>+D27*E27+H27+I27</f>
        <v>256600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s="70" customFormat="1" ht="30" customHeight="1">
      <c r="A28" s="88">
        <v>11</v>
      </c>
      <c r="B28" s="89" t="s">
        <v>213</v>
      </c>
      <c r="C28" s="88" t="s">
        <v>119</v>
      </c>
      <c r="D28" s="88">
        <v>1</v>
      </c>
      <c r="E28" s="87">
        <v>133600</v>
      </c>
      <c r="F28" s="87"/>
      <c r="G28" s="87"/>
      <c r="H28" s="87"/>
      <c r="I28" s="87"/>
      <c r="J28" s="87">
        <f>+D28*E28+H28+I28</f>
        <v>133600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s="70" customFormat="1" ht="30" customHeight="1">
      <c r="A29" s="127" t="s">
        <v>189</v>
      </c>
      <c r="B29" s="128"/>
      <c r="C29" s="128"/>
      <c r="D29" s="128"/>
      <c r="E29" s="128"/>
      <c r="F29" s="128"/>
      <c r="G29" s="128"/>
      <c r="H29" s="128"/>
      <c r="I29" s="128"/>
      <c r="J29" s="129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s="70" customFormat="1" ht="30" customHeight="1">
      <c r="A30" s="88">
        <v>12</v>
      </c>
      <c r="B30" s="89" t="s">
        <v>206</v>
      </c>
      <c r="C30" s="88" t="s">
        <v>15</v>
      </c>
      <c r="D30" s="88">
        <v>1</v>
      </c>
      <c r="E30" s="87">
        <v>180600</v>
      </c>
      <c r="F30" s="87"/>
      <c r="G30" s="87"/>
      <c r="H30" s="87"/>
      <c r="I30" s="87">
        <v>18060</v>
      </c>
      <c r="J30" s="87">
        <f>+D30*E30+H30+I30</f>
        <v>198660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s="70" customFormat="1" ht="30" customHeight="1">
      <c r="A31" s="88">
        <v>13</v>
      </c>
      <c r="B31" s="89" t="s">
        <v>207</v>
      </c>
      <c r="C31" s="88" t="s">
        <v>36</v>
      </c>
      <c r="D31" s="88">
        <v>1</v>
      </c>
      <c r="E31" s="87">
        <v>157800</v>
      </c>
      <c r="F31" s="87"/>
      <c r="G31" s="87"/>
      <c r="H31" s="87"/>
      <c r="I31" s="87"/>
      <c r="J31" s="87">
        <f aca="true" t="shared" si="1" ref="J31:J39">+D31*E31+H31+I31</f>
        <v>157800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s="95" customFormat="1" ht="30" customHeight="1">
      <c r="A32" s="88">
        <v>14</v>
      </c>
      <c r="B32" s="89" t="s">
        <v>216</v>
      </c>
      <c r="C32" s="88" t="s">
        <v>40</v>
      </c>
      <c r="D32" s="88">
        <v>1</v>
      </c>
      <c r="E32" s="87">
        <v>152800</v>
      </c>
      <c r="F32" s="87" t="e">
        <f>#REF!+F31+F50+#REF!+#REF!</f>
        <v>#REF!</v>
      </c>
      <c r="G32" s="87"/>
      <c r="H32" s="87"/>
      <c r="I32" s="87"/>
      <c r="J32" s="87">
        <f t="shared" si="1"/>
        <v>152800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</row>
    <row r="33" spans="1:35" s="95" customFormat="1" ht="30" customHeight="1">
      <c r="A33" s="88">
        <v>15</v>
      </c>
      <c r="B33" s="89" t="s">
        <v>208</v>
      </c>
      <c r="C33" s="88" t="s">
        <v>42</v>
      </c>
      <c r="D33" s="88">
        <v>1</v>
      </c>
      <c r="E33" s="87">
        <v>152800</v>
      </c>
      <c r="F33" s="87"/>
      <c r="G33" s="87"/>
      <c r="H33" s="87"/>
      <c r="I33" s="87"/>
      <c r="J33" s="87">
        <f t="shared" si="1"/>
        <v>152800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</row>
    <row r="34" spans="1:35" s="70" customFormat="1" ht="30" customHeight="1">
      <c r="A34" s="88">
        <v>16</v>
      </c>
      <c r="B34" s="89" t="s">
        <v>209</v>
      </c>
      <c r="C34" s="88" t="s">
        <v>51</v>
      </c>
      <c r="D34" s="88">
        <v>1</v>
      </c>
      <c r="E34" s="87">
        <v>136300</v>
      </c>
      <c r="F34" s="87"/>
      <c r="G34" s="87"/>
      <c r="H34" s="87"/>
      <c r="I34" s="87"/>
      <c r="J34" s="87">
        <f t="shared" si="1"/>
        <v>136300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s="70" customFormat="1" ht="30" customHeight="1">
      <c r="A35" s="88">
        <v>17</v>
      </c>
      <c r="B35" s="89" t="s">
        <v>209</v>
      </c>
      <c r="C35" s="88" t="s">
        <v>52</v>
      </c>
      <c r="D35" s="88">
        <v>1</v>
      </c>
      <c r="E35" s="87">
        <v>136300</v>
      </c>
      <c r="F35" s="87"/>
      <c r="G35" s="87"/>
      <c r="H35" s="87"/>
      <c r="I35" s="87"/>
      <c r="J35" s="87">
        <f t="shared" si="1"/>
        <v>136300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s="70" customFormat="1" ht="30" customHeight="1">
      <c r="A36" s="88">
        <v>18</v>
      </c>
      <c r="B36" s="89" t="s">
        <v>209</v>
      </c>
      <c r="C36" s="88" t="s">
        <v>53</v>
      </c>
      <c r="D36" s="88">
        <v>1</v>
      </c>
      <c r="E36" s="87">
        <v>136300</v>
      </c>
      <c r="F36" s="87"/>
      <c r="G36" s="87"/>
      <c r="H36" s="87"/>
      <c r="I36" s="87"/>
      <c r="J36" s="87">
        <f t="shared" si="1"/>
        <v>136300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s="70" customFormat="1" ht="30" customHeight="1">
      <c r="A37" s="88">
        <v>19</v>
      </c>
      <c r="B37" s="89" t="s">
        <v>209</v>
      </c>
      <c r="C37" s="88" t="s">
        <v>60</v>
      </c>
      <c r="D37" s="88">
        <v>1</v>
      </c>
      <c r="E37" s="87">
        <v>136300</v>
      </c>
      <c r="F37" s="87"/>
      <c r="G37" s="87"/>
      <c r="H37" s="87"/>
      <c r="I37" s="87"/>
      <c r="J37" s="87">
        <f t="shared" si="1"/>
        <v>136300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s="95" customFormat="1" ht="30" customHeight="1">
      <c r="A38" s="88">
        <v>20</v>
      </c>
      <c r="B38" s="89" t="s">
        <v>211</v>
      </c>
      <c r="C38" s="88" t="s">
        <v>66</v>
      </c>
      <c r="D38" s="88">
        <v>1</v>
      </c>
      <c r="E38" s="87">
        <v>129100</v>
      </c>
      <c r="F38" s="87"/>
      <c r="G38" s="87"/>
      <c r="H38" s="87"/>
      <c r="I38" s="87"/>
      <c r="J38" s="87">
        <f t="shared" si="1"/>
        <v>129100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</row>
    <row r="39" spans="1:35" s="70" customFormat="1" ht="30" customHeight="1">
      <c r="A39" s="88">
        <v>21</v>
      </c>
      <c r="B39" s="89" t="s">
        <v>211</v>
      </c>
      <c r="C39" s="88" t="s">
        <v>68</v>
      </c>
      <c r="D39" s="88">
        <v>1</v>
      </c>
      <c r="E39" s="87">
        <v>129100</v>
      </c>
      <c r="F39" s="87"/>
      <c r="G39" s="87"/>
      <c r="H39" s="87"/>
      <c r="I39" s="87"/>
      <c r="J39" s="87">
        <f t="shared" si="1"/>
        <v>129100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s="70" customFormat="1" ht="30" customHeight="1">
      <c r="A40" s="127" t="s">
        <v>199</v>
      </c>
      <c r="B40" s="128"/>
      <c r="C40" s="128"/>
      <c r="D40" s="128"/>
      <c r="E40" s="128"/>
      <c r="F40" s="128"/>
      <c r="G40" s="128"/>
      <c r="H40" s="128"/>
      <c r="I40" s="128"/>
      <c r="J40" s="129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s="70" customFormat="1" ht="30" customHeight="1">
      <c r="A41" s="88">
        <v>22</v>
      </c>
      <c r="B41" s="89" t="s">
        <v>206</v>
      </c>
      <c r="C41" s="88" t="s">
        <v>18</v>
      </c>
      <c r="D41" s="88">
        <v>1</v>
      </c>
      <c r="E41" s="87">
        <v>180600</v>
      </c>
      <c r="G41" s="73"/>
      <c r="H41" s="87"/>
      <c r="I41" s="87"/>
      <c r="J41" s="87">
        <f>+D41*E41+H41+I41</f>
        <v>180600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s="95" customFormat="1" ht="30" customHeight="1">
      <c r="A42" s="88">
        <v>23</v>
      </c>
      <c r="B42" s="89" t="s">
        <v>212</v>
      </c>
      <c r="C42" s="88" t="s">
        <v>45</v>
      </c>
      <c r="D42" s="88">
        <v>1</v>
      </c>
      <c r="E42" s="87">
        <v>152800</v>
      </c>
      <c r="G42" s="73"/>
      <c r="H42" s="87"/>
      <c r="I42" s="87"/>
      <c r="J42" s="87">
        <f aca="true" t="shared" si="2" ref="J42:J47">+D42*E42+H42+I42</f>
        <v>152800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</row>
    <row r="43" spans="1:35" s="95" customFormat="1" ht="30" customHeight="1">
      <c r="A43" s="88">
        <v>24</v>
      </c>
      <c r="B43" s="89" t="s">
        <v>211</v>
      </c>
      <c r="C43" s="88" t="s">
        <v>71</v>
      </c>
      <c r="D43" s="88">
        <v>1</v>
      </c>
      <c r="E43" s="87">
        <v>129100</v>
      </c>
      <c r="G43" s="73"/>
      <c r="H43" s="87"/>
      <c r="I43" s="87"/>
      <c r="J43" s="87">
        <f t="shared" si="2"/>
        <v>129100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</row>
    <row r="44" spans="1:35" s="95" customFormat="1" ht="30" customHeight="1">
      <c r="A44" s="88">
        <v>25</v>
      </c>
      <c r="B44" s="89" t="s">
        <v>211</v>
      </c>
      <c r="C44" s="88" t="s">
        <v>95</v>
      </c>
      <c r="D44" s="88">
        <v>1</v>
      </c>
      <c r="E44" s="87">
        <v>129100</v>
      </c>
      <c r="G44" s="73"/>
      <c r="H44" s="87"/>
      <c r="I44" s="87"/>
      <c r="J44" s="87">
        <f t="shared" si="2"/>
        <v>129100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</row>
    <row r="45" spans="1:35" s="95" customFormat="1" ht="30" customHeight="1">
      <c r="A45" s="88">
        <v>26</v>
      </c>
      <c r="B45" s="89" t="s">
        <v>214</v>
      </c>
      <c r="C45" s="88" t="s">
        <v>104</v>
      </c>
      <c r="D45" s="88">
        <v>1</v>
      </c>
      <c r="E45" s="87">
        <v>115200</v>
      </c>
      <c r="G45" s="73"/>
      <c r="H45" s="87"/>
      <c r="I45" s="87"/>
      <c r="J45" s="87">
        <f t="shared" si="2"/>
        <v>115200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</row>
    <row r="46" spans="1:35" s="70" customFormat="1" ht="30" customHeight="1">
      <c r="A46" s="88">
        <v>27</v>
      </c>
      <c r="B46" s="89" t="s">
        <v>214</v>
      </c>
      <c r="C46" s="88" t="s">
        <v>105</v>
      </c>
      <c r="D46" s="88">
        <v>1</v>
      </c>
      <c r="E46" s="87">
        <v>115200</v>
      </c>
      <c r="G46" s="73"/>
      <c r="H46" s="87"/>
      <c r="I46" s="87"/>
      <c r="J46" s="87">
        <f t="shared" si="2"/>
        <v>115200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s="95" customFormat="1" ht="30" customHeight="1">
      <c r="A47" s="88">
        <v>28</v>
      </c>
      <c r="B47" s="89" t="s">
        <v>214</v>
      </c>
      <c r="C47" s="88" t="s">
        <v>107</v>
      </c>
      <c r="D47" s="88">
        <v>1</v>
      </c>
      <c r="E47" s="87">
        <v>115200</v>
      </c>
      <c r="G47" s="73"/>
      <c r="H47" s="87"/>
      <c r="I47" s="87"/>
      <c r="J47" s="87">
        <f t="shared" si="2"/>
        <v>115200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</row>
    <row r="48" spans="1:35" s="70" customFormat="1" ht="30" customHeight="1">
      <c r="A48" s="127" t="s">
        <v>224</v>
      </c>
      <c r="B48" s="128"/>
      <c r="C48" s="128"/>
      <c r="D48" s="128"/>
      <c r="E48" s="128"/>
      <c r="F48" s="128"/>
      <c r="G48" s="128"/>
      <c r="H48" s="128"/>
      <c r="I48" s="128"/>
      <c r="J48" s="129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s="70" customFormat="1" ht="30" customHeight="1">
      <c r="A49" s="88">
        <v>29</v>
      </c>
      <c r="B49" s="89" t="s">
        <v>215</v>
      </c>
      <c r="C49" s="88" t="s">
        <v>21</v>
      </c>
      <c r="D49" s="88">
        <v>1</v>
      </c>
      <c r="E49" s="87">
        <v>180600</v>
      </c>
      <c r="G49" s="73"/>
      <c r="H49" s="87"/>
      <c r="I49" s="87"/>
      <c r="J49" s="87">
        <f aca="true" t="shared" si="3" ref="J49:J54">+D49*E49+H49+I49</f>
        <v>180600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s="70" customFormat="1" ht="30" customHeight="1">
      <c r="A50" s="88">
        <v>30</v>
      </c>
      <c r="B50" s="89" t="s">
        <v>208</v>
      </c>
      <c r="C50" s="88" t="s">
        <v>38</v>
      </c>
      <c r="D50" s="88">
        <v>1</v>
      </c>
      <c r="E50" s="87">
        <v>152800</v>
      </c>
      <c r="G50" s="73"/>
      <c r="H50" s="87"/>
      <c r="I50" s="87"/>
      <c r="J50" s="87">
        <f t="shared" si="3"/>
        <v>152800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s="70" customFormat="1" ht="30" customHeight="1">
      <c r="A51" s="88">
        <v>31</v>
      </c>
      <c r="B51" s="89" t="s">
        <v>211</v>
      </c>
      <c r="C51" s="88" t="s">
        <v>73</v>
      </c>
      <c r="D51" s="88">
        <v>1</v>
      </c>
      <c r="E51" s="87">
        <v>129100</v>
      </c>
      <c r="G51" s="73"/>
      <c r="H51" s="87"/>
      <c r="I51" s="87"/>
      <c r="J51" s="87">
        <f t="shared" si="3"/>
        <v>129100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s="70" customFormat="1" ht="30" customHeight="1">
      <c r="A52" s="88">
        <v>32</v>
      </c>
      <c r="B52" s="89" t="s">
        <v>211</v>
      </c>
      <c r="C52" s="88" t="s">
        <v>74</v>
      </c>
      <c r="D52" s="88">
        <v>1</v>
      </c>
      <c r="E52" s="87">
        <v>129100</v>
      </c>
      <c r="G52" s="73"/>
      <c r="H52" s="87"/>
      <c r="I52" s="87"/>
      <c r="J52" s="87">
        <f t="shared" si="3"/>
        <v>129100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s="70" customFormat="1" ht="30" customHeight="1">
      <c r="A53" s="88">
        <v>33</v>
      </c>
      <c r="B53" s="89" t="s">
        <v>214</v>
      </c>
      <c r="C53" s="88" t="s">
        <v>109</v>
      </c>
      <c r="D53" s="88">
        <v>1</v>
      </c>
      <c r="E53" s="87">
        <v>115200</v>
      </c>
      <c r="G53" s="73"/>
      <c r="H53" s="87"/>
      <c r="I53" s="87"/>
      <c r="J53" s="87">
        <f t="shared" si="3"/>
        <v>115200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s="70" customFormat="1" ht="30" customHeight="1">
      <c r="A54" s="88">
        <v>34</v>
      </c>
      <c r="B54" s="89" t="s">
        <v>214</v>
      </c>
      <c r="C54" s="88" t="s">
        <v>110</v>
      </c>
      <c r="D54" s="88">
        <v>1</v>
      </c>
      <c r="E54" s="87">
        <v>115200</v>
      </c>
      <c r="G54" s="73"/>
      <c r="H54" s="87"/>
      <c r="I54" s="87"/>
      <c r="J54" s="87">
        <f t="shared" si="3"/>
        <v>115200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s="97" customFormat="1" ht="30" customHeight="1">
      <c r="A55" s="127" t="s">
        <v>200</v>
      </c>
      <c r="B55" s="128"/>
      <c r="C55" s="128"/>
      <c r="D55" s="128"/>
      <c r="E55" s="128"/>
      <c r="F55" s="128"/>
      <c r="G55" s="128"/>
      <c r="H55" s="128"/>
      <c r="I55" s="128"/>
      <c r="J55" s="129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s="70" customFormat="1" ht="30" customHeight="1">
      <c r="A56" s="88">
        <v>35</v>
      </c>
      <c r="B56" s="89" t="s">
        <v>206</v>
      </c>
      <c r="C56" s="88" t="s">
        <v>22</v>
      </c>
      <c r="D56" s="88">
        <v>1</v>
      </c>
      <c r="E56" s="87">
        <v>180600</v>
      </c>
      <c r="G56" s="73"/>
      <c r="H56" s="87"/>
      <c r="I56" s="87"/>
      <c r="J56" s="87">
        <f aca="true" t="shared" si="4" ref="J56:J61">+D56*E56+H56+I56</f>
        <v>180600</v>
      </c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s="95" customFormat="1" ht="30" customHeight="1">
      <c r="A57" s="88">
        <v>36</v>
      </c>
      <c r="B57" s="89" t="s">
        <v>216</v>
      </c>
      <c r="C57" s="88" t="s">
        <v>47</v>
      </c>
      <c r="D57" s="88">
        <v>1</v>
      </c>
      <c r="E57" s="87">
        <v>152800</v>
      </c>
      <c r="G57" s="73"/>
      <c r="H57" s="87"/>
      <c r="I57" s="87"/>
      <c r="J57" s="87">
        <f t="shared" si="4"/>
        <v>152800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</row>
    <row r="58" spans="1:35" s="70" customFormat="1" ht="30" customHeight="1">
      <c r="A58" s="88">
        <v>37</v>
      </c>
      <c r="B58" s="89" t="s">
        <v>211</v>
      </c>
      <c r="C58" s="88" t="s">
        <v>76</v>
      </c>
      <c r="D58" s="88">
        <v>1</v>
      </c>
      <c r="E58" s="87">
        <v>129100</v>
      </c>
      <c r="G58" s="73"/>
      <c r="H58" s="87"/>
      <c r="I58" s="87"/>
      <c r="J58" s="87">
        <f t="shared" si="4"/>
        <v>129100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s="95" customFormat="1" ht="30" customHeight="1">
      <c r="A59" s="88">
        <v>38</v>
      </c>
      <c r="B59" s="89" t="s">
        <v>211</v>
      </c>
      <c r="C59" s="88" t="s">
        <v>79</v>
      </c>
      <c r="D59" s="88">
        <v>1</v>
      </c>
      <c r="E59" s="87">
        <v>129100</v>
      </c>
      <c r="G59" s="73"/>
      <c r="H59" s="87"/>
      <c r="I59" s="87"/>
      <c r="J59" s="87">
        <f t="shared" si="4"/>
        <v>129100</v>
      </c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</row>
    <row r="60" spans="1:35" s="95" customFormat="1" ht="30" customHeight="1">
      <c r="A60" s="88">
        <v>39</v>
      </c>
      <c r="B60" s="89" t="s">
        <v>211</v>
      </c>
      <c r="C60" s="88" t="s">
        <v>81</v>
      </c>
      <c r="D60" s="88">
        <v>1</v>
      </c>
      <c r="E60" s="87">
        <v>129100</v>
      </c>
      <c r="G60" s="73"/>
      <c r="H60" s="87"/>
      <c r="I60" s="87"/>
      <c r="J60" s="87">
        <f t="shared" si="4"/>
        <v>129100</v>
      </c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</row>
    <row r="61" spans="1:35" s="70" customFormat="1" ht="30" customHeight="1">
      <c r="A61" s="88">
        <v>40</v>
      </c>
      <c r="B61" s="89" t="s">
        <v>214</v>
      </c>
      <c r="C61" s="88" t="s">
        <v>111</v>
      </c>
      <c r="D61" s="88">
        <v>1</v>
      </c>
      <c r="E61" s="87">
        <v>115200</v>
      </c>
      <c r="G61" s="73"/>
      <c r="H61" s="87"/>
      <c r="I61" s="87"/>
      <c r="J61" s="87">
        <f t="shared" si="4"/>
        <v>115200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s="70" customFormat="1" ht="30" customHeight="1">
      <c r="A62" s="127" t="s">
        <v>201</v>
      </c>
      <c r="B62" s="128"/>
      <c r="C62" s="128"/>
      <c r="D62" s="128"/>
      <c r="E62" s="128"/>
      <c r="F62" s="128"/>
      <c r="G62" s="128"/>
      <c r="H62" s="128"/>
      <c r="I62" s="128"/>
      <c r="J62" s="129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s="70" customFormat="1" ht="30" customHeight="1">
      <c r="A63" s="88">
        <v>41</v>
      </c>
      <c r="B63" s="89" t="s">
        <v>206</v>
      </c>
      <c r="C63" s="88" t="s">
        <v>25</v>
      </c>
      <c r="D63" s="88">
        <v>1</v>
      </c>
      <c r="E63" s="87">
        <v>180600</v>
      </c>
      <c r="G63" s="73"/>
      <c r="H63" s="87"/>
      <c r="I63" s="87"/>
      <c r="J63" s="87">
        <f aca="true" t="shared" si="5" ref="J63:J68">+D63*E63+H63+I63</f>
        <v>180600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s="70" customFormat="1" ht="30" customHeight="1">
      <c r="A64" s="88">
        <v>42</v>
      </c>
      <c r="B64" s="89" t="s">
        <v>209</v>
      </c>
      <c r="C64" s="88" t="s">
        <v>56</v>
      </c>
      <c r="D64" s="88">
        <v>1</v>
      </c>
      <c r="E64" s="87">
        <v>136300</v>
      </c>
      <c r="G64" s="73"/>
      <c r="H64" s="87"/>
      <c r="I64" s="87"/>
      <c r="J64" s="87">
        <f t="shared" si="5"/>
        <v>136300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s="80" customFormat="1" ht="30" customHeight="1">
      <c r="A65" s="88">
        <v>43</v>
      </c>
      <c r="B65" s="89" t="s">
        <v>211</v>
      </c>
      <c r="C65" s="88" t="s">
        <v>83</v>
      </c>
      <c r="D65" s="88">
        <v>1</v>
      </c>
      <c r="E65" s="87">
        <v>129100</v>
      </c>
      <c r="F65" s="98"/>
      <c r="G65" s="73"/>
      <c r="H65" s="87"/>
      <c r="I65" s="87"/>
      <c r="J65" s="87">
        <f t="shared" si="5"/>
        <v>129100</v>
      </c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s="70" customFormat="1" ht="30" customHeight="1">
      <c r="A66" s="88">
        <v>44</v>
      </c>
      <c r="B66" s="89" t="s">
        <v>213</v>
      </c>
      <c r="C66" s="88" t="s">
        <v>98</v>
      </c>
      <c r="D66" s="88">
        <v>1</v>
      </c>
      <c r="E66" s="87">
        <v>129100</v>
      </c>
      <c r="G66" s="73"/>
      <c r="H66" s="87"/>
      <c r="I66" s="87"/>
      <c r="J66" s="87">
        <f t="shared" si="5"/>
        <v>129100</v>
      </c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s="97" customFormat="1" ht="30" customHeight="1">
      <c r="A67" s="88">
        <v>45</v>
      </c>
      <c r="B67" s="89" t="s">
        <v>211</v>
      </c>
      <c r="C67" s="88" t="s">
        <v>101</v>
      </c>
      <c r="D67" s="88">
        <v>1</v>
      </c>
      <c r="E67" s="87">
        <v>129100</v>
      </c>
      <c r="G67" s="96"/>
      <c r="H67" s="87"/>
      <c r="I67" s="87"/>
      <c r="J67" s="87">
        <f t="shared" si="5"/>
        <v>129100</v>
      </c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</row>
    <row r="68" spans="1:35" s="97" customFormat="1" ht="30" customHeight="1">
      <c r="A68" s="88">
        <v>46</v>
      </c>
      <c r="B68" s="89" t="s">
        <v>214</v>
      </c>
      <c r="C68" s="88" t="s">
        <v>113</v>
      </c>
      <c r="D68" s="88">
        <v>1</v>
      </c>
      <c r="E68" s="87">
        <v>115200</v>
      </c>
      <c r="G68" s="96"/>
      <c r="H68" s="87"/>
      <c r="I68" s="87"/>
      <c r="J68" s="87">
        <f t="shared" si="5"/>
        <v>115200</v>
      </c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</row>
    <row r="69" spans="1:35" s="70" customFormat="1" ht="36" customHeight="1">
      <c r="A69" s="127" t="s">
        <v>202</v>
      </c>
      <c r="B69" s="128"/>
      <c r="C69" s="128"/>
      <c r="D69" s="128"/>
      <c r="E69" s="128"/>
      <c r="F69" s="128"/>
      <c r="G69" s="128"/>
      <c r="H69" s="128"/>
      <c r="I69" s="128"/>
      <c r="J69" s="129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s="95" customFormat="1" ht="30" customHeight="1">
      <c r="A70" s="88">
        <v>47</v>
      </c>
      <c r="B70" s="89" t="s">
        <v>206</v>
      </c>
      <c r="C70" s="88" t="s">
        <v>28</v>
      </c>
      <c r="D70" s="88">
        <v>1</v>
      </c>
      <c r="E70" s="87">
        <v>180600</v>
      </c>
      <c r="G70" s="73"/>
      <c r="H70" s="87"/>
      <c r="I70" s="87"/>
      <c r="J70" s="87">
        <f>+D70*E70+H70+I70</f>
        <v>180600</v>
      </c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</row>
    <row r="71" spans="1:35" s="80" customFormat="1" ht="30" customHeight="1">
      <c r="A71" s="88">
        <v>48</v>
      </c>
      <c r="B71" s="89" t="s">
        <v>210</v>
      </c>
      <c r="C71" s="88" t="s">
        <v>62</v>
      </c>
      <c r="D71" s="88">
        <v>1</v>
      </c>
      <c r="E71" s="87">
        <v>136300</v>
      </c>
      <c r="F71" s="98"/>
      <c r="G71" s="73"/>
      <c r="H71" s="87"/>
      <c r="I71" s="87"/>
      <c r="J71" s="87">
        <f>+D71*E71+H71+I71</f>
        <v>136300</v>
      </c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s="80" customFormat="1" ht="30" customHeight="1">
      <c r="A72" s="88">
        <v>49</v>
      </c>
      <c r="B72" s="89" t="s">
        <v>211</v>
      </c>
      <c r="C72" s="88" t="s">
        <v>86</v>
      </c>
      <c r="D72" s="88">
        <v>1</v>
      </c>
      <c r="E72" s="87">
        <v>129100</v>
      </c>
      <c r="F72" s="98"/>
      <c r="G72" s="73"/>
      <c r="H72" s="87"/>
      <c r="I72" s="87"/>
      <c r="J72" s="87">
        <f>+D72*E72+H72+I72</f>
        <v>129100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s="80" customFormat="1" ht="30" customHeight="1">
      <c r="A73" s="88">
        <v>50</v>
      </c>
      <c r="B73" s="89" t="s">
        <v>211</v>
      </c>
      <c r="C73" s="88" t="s">
        <v>88</v>
      </c>
      <c r="D73" s="88">
        <v>1</v>
      </c>
      <c r="E73" s="87">
        <v>129100</v>
      </c>
      <c r="F73" s="98"/>
      <c r="G73" s="73"/>
      <c r="H73" s="87"/>
      <c r="I73" s="87"/>
      <c r="J73" s="87">
        <f>+D73*E73+H73+I73</f>
        <v>129100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s="70" customFormat="1" ht="30" customHeight="1">
      <c r="A74" s="88">
        <v>51</v>
      </c>
      <c r="B74" s="89" t="s">
        <v>214</v>
      </c>
      <c r="C74" s="88" t="s">
        <v>114</v>
      </c>
      <c r="D74" s="88">
        <v>1</v>
      </c>
      <c r="E74" s="87">
        <v>115200</v>
      </c>
      <c r="F74" s="73"/>
      <c r="G74" s="73"/>
      <c r="H74" s="87"/>
      <c r="I74" s="87"/>
      <c r="J74" s="87">
        <f>+D74*E74+H74+I74</f>
        <v>115200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10" s="73" customFormat="1" ht="30" customHeight="1">
      <c r="A75" s="127" t="s">
        <v>203</v>
      </c>
      <c r="B75" s="128"/>
      <c r="C75" s="128"/>
      <c r="D75" s="128"/>
      <c r="E75" s="128"/>
      <c r="F75" s="128"/>
      <c r="G75" s="128"/>
      <c r="H75" s="128"/>
      <c r="I75" s="128"/>
      <c r="J75" s="129"/>
    </row>
    <row r="76" spans="1:35" s="95" customFormat="1" ht="30" customHeight="1">
      <c r="A76" s="88">
        <v>52</v>
      </c>
      <c r="B76" s="89" t="s">
        <v>206</v>
      </c>
      <c r="C76" s="88" t="s">
        <v>31</v>
      </c>
      <c r="D76" s="88">
        <v>1</v>
      </c>
      <c r="E76" s="87">
        <v>180600</v>
      </c>
      <c r="G76" s="73"/>
      <c r="H76" s="87"/>
      <c r="I76" s="87">
        <v>18060</v>
      </c>
      <c r="J76" s="87">
        <f aca="true" t="shared" si="6" ref="J76:J81">+D76*E76+H76+I76</f>
        <v>198660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1:35" s="95" customFormat="1" ht="30" customHeight="1">
      <c r="A77" s="88">
        <v>53</v>
      </c>
      <c r="B77" s="89" t="s">
        <v>216</v>
      </c>
      <c r="C77" s="88" t="s">
        <v>49</v>
      </c>
      <c r="D77" s="88">
        <v>1</v>
      </c>
      <c r="E77" s="87">
        <v>152800</v>
      </c>
      <c r="G77" s="73"/>
      <c r="H77" s="87"/>
      <c r="I77" s="87"/>
      <c r="J77" s="87">
        <f t="shared" si="6"/>
        <v>152800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95" customFormat="1" ht="30" customHeight="1">
      <c r="A78" s="88">
        <v>54</v>
      </c>
      <c r="B78" s="89" t="s">
        <v>209</v>
      </c>
      <c r="C78" s="88" t="s">
        <v>58</v>
      </c>
      <c r="D78" s="88">
        <v>1</v>
      </c>
      <c r="E78" s="87">
        <v>136300</v>
      </c>
      <c r="G78" s="73"/>
      <c r="H78" s="87"/>
      <c r="I78" s="87"/>
      <c r="J78" s="87">
        <f t="shared" si="6"/>
        <v>136300</v>
      </c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</row>
    <row r="79" spans="1:35" s="95" customFormat="1" ht="30" customHeight="1">
      <c r="A79" s="88">
        <v>55</v>
      </c>
      <c r="B79" s="89" t="s">
        <v>209</v>
      </c>
      <c r="C79" s="88" t="s">
        <v>146</v>
      </c>
      <c r="D79" s="88">
        <v>1</v>
      </c>
      <c r="E79" s="87">
        <v>136300</v>
      </c>
      <c r="G79" s="73"/>
      <c r="H79" s="87"/>
      <c r="I79" s="87"/>
      <c r="J79" s="87">
        <f t="shared" si="6"/>
        <v>136300</v>
      </c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</row>
    <row r="80" spans="1:35" s="95" customFormat="1" ht="30" customHeight="1">
      <c r="A80" s="88">
        <v>56</v>
      </c>
      <c r="B80" s="89" t="s">
        <v>211</v>
      </c>
      <c r="C80" s="88" t="s">
        <v>91</v>
      </c>
      <c r="D80" s="88">
        <v>1</v>
      </c>
      <c r="E80" s="87">
        <v>129100</v>
      </c>
      <c r="G80" s="73"/>
      <c r="H80" s="87"/>
      <c r="I80" s="87"/>
      <c r="J80" s="87">
        <f t="shared" si="6"/>
        <v>129100</v>
      </c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</row>
    <row r="81" spans="1:35" s="70" customFormat="1" ht="30" customHeight="1">
      <c r="A81" s="88">
        <v>57</v>
      </c>
      <c r="B81" s="89" t="s">
        <v>211</v>
      </c>
      <c r="C81" s="88" t="s">
        <v>92</v>
      </c>
      <c r="D81" s="88">
        <v>1</v>
      </c>
      <c r="E81" s="87">
        <v>129100</v>
      </c>
      <c r="G81" s="73"/>
      <c r="H81" s="87"/>
      <c r="I81" s="87"/>
      <c r="J81" s="87">
        <f t="shared" si="6"/>
        <v>129100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s="70" customFormat="1" ht="30" customHeight="1">
      <c r="A82" s="127" t="s">
        <v>204</v>
      </c>
      <c r="B82" s="128"/>
      <c r="C82" s="128"/>
      <c r="D82" s="128"/>
      <c r="E82" s="128"/>
      <c r="F82" s="128"/>
      <c r="G82" s="128"/>
      <c r="H82" s="128"/>
      <c r="I82" s="128"/>
      <c r="J82" s="129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s="95" customFormat="1" ht="30" customHeight="1">
      <c r="A83" s="88">
        <v>58</v>
      </c>
      <c r="B83" s="89" t="s">
        <v>206</v>
      </c>
      <c r="C83" s="88" t="s">
        <v>34</v>
      </c>
      <c r="D83" s="88">
        <v>1</v>
      </c>
      <c r="E83" s="87">
        <v>180600</v>
      </c>
      <c r="G83" s="73"/>
      <c r="H83" s="87"/>
      <c r="I83" s="87"/>
      <c r="J83" s="87">
        <f>+D83*E83+H83+I83</f>
        <v>180600</v>
      </c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</row>
    <row r="84" spans="1:35" s="70" customFormat="1" ht="30" customHeight="1">
      <c r="A84" s="88">
        <v>59</v>
      </c>
      <c r="B84" s="89" t="s">
        <v>232</v>
      </c>
      <c r="C84" s="88" t="s">
        <v>147</v>
      </c>
      <c r="D84" s="88">
        <v>1</v>
      </c>
      <c r="E84" s="87">
        <v>136300</v>
      </c>
      <c r="G84" s="73"/>
      <c r="H84" s="87"/>
      <c r="I84" s="87"/>
      <c r="J84" s="87">
        <f>+D84*E84+H84+I84</f>
        <v>136300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s="93" customFormat="1" ht="30" customHeight="1">
      <c r="A85" s="127" t="s">
        <v>225</v>
      </c>
      <c r="B85" s="128"/>
      <c r="C85" s="128"/>
      <c r="D85" s="128"/>
      <c r="E85" s="128"/>
      <c r="F85" s="128"/>
      <c r="G85" s="128"/>
      <c r="H85" s="128"/>
      <c r="I85" s="128"/>
      <c r="J85" s="129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</row>
    <row r="86" spans="1:35" s="70" customFormat="1" ht="48.75" customHeight="1">
      <c r="A86" s="80">
        <v>60</v>
      </c>
      <c r="B86" s="82" t="s">
        <v>131</v>
      </c>
      <c r="C86" s="83"/>
      <c r="D86" s="83" t="s">
        <v>198</v>
      </c>
      <c r="E86" s="87">
        <v>180600</v>
      </c>
      <c r="F86" s="90"/>
      <c r="G86" s="90"/>
      <c r="H86" s="87"/>
      <c r="I86" s="87"/>
      <c r="J86" s="87">
        <f>+D86*E86+H86+I86</f>
        <v>180600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s="70" customFormat="1" ht="48" customHeight="1">
      <c r="A87" s="80">
        <v>61</v>
      </c>
      <c r="B87" s="82" t="s">
        <v>233</v>
      </c>
      <c r="C87" s="83"/>
      <c r="D87" s="83" t="s">
        <v>198</v>
      </c>
      <c r="E87" s="87">
        <v>152800</v>
      </c>
      <c r="F87" s="90"/>
      <c r="G87" s="90"/>
      <c r="H87" s="87"/>
      <c r="I87" s="87"/>
      <c r="J87" s="87">
        <f>+D87*E87+H87+I87</f>
        <v>152800</v>
      </c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s="70" customFormat="1" ht="49.5" customHeight="1">
      <c r="A88" s="80">
        <v>62</v>
      </c>
      <c r="B88" s="82" t="s">
        <v>133</v>
      </c>
      <c r="C88" s="83"/>
      <c r="D88" s="83" t="s">
        <v>198</v>
      </c>
      <c r="E88" s="87">
        <v>140000</v>
      </c>
      <c r="F88" s="90"/>
      <c r="G88" s="90"/>
      <c r="H88" s="87"/>
      <c r="I88" s="87"/>
      <c r="J88" s="87">
        <f>+D88*E88+H88+I88</f>
        <v>140000</v>
      </c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s="70" customFormat="1" ht="30" customHeight="1">
      <c r="A89" s="80">
        <v>63</v>
      </c>
      <c r="B89" s="82" t="s">
        <v>182</v>
      </c>
      <c r="C89" s="83"/>
      <c r="D89" s="83" t="s">
        <v>198</v>
      </c>
      <c r="E89" s="87">
        <v>129100</v>
      </c>
      <c r="F89" s="90"/>
      <c r="G89" s="90"/>
      <c r="H89" s="87"/>
      <c r="I89" s="87"/>
      <c r="J89" s="87">
        <f>+D89*E89+H89+I89</f>
        <v>129100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s="70" customFormat="1" ht="30" customHeight="1">
      <c r="A90" s="80">
        <v>64</v>
      </c>
      <c r="B90" s="82" t="s">
        <v>166</v>
      </c>
      <c r="C90" s="83"/>
      <c r="D90" s="83" t="s">
        <v>198</v>
      </c>
      <c r="E90" s="87">
        <v>152800</v>
      </c>
      <c r="F90" s="90"/>
      <c r="G90" s="90"/>
      <c r="H90" s="87"/>
      <c r="I90" s="87"/>
      <c r="J90" s="87">
        <f>+D90*E90+H90+I90</f>
        <v>152800</v>
      </c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s="86" customFormat="1" ht="30" customHeight="1">
      <c r="A91" s="127" t="s">
        <v>226</v>
      </c>
      <c r="B91" s="128"/>
      <c r="C91" s="128"/>
      <c r="D91" s="128"/>
      <c r="E91" s="128"/>
      <c r="F91" s="128"/>
      <c r="G91" s="128"/>
      <c r="H91" s="128"/>
      <c r="I91" s="128"/>
      <c r="J91" s="129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5" s="70" customFormat="1" ht="30" customHeight="1">
      <c r="A92" s="80">
        <v>65</v>
      </c>
      <c r="B92" s="82" t="s">
        <v>152</v>
      </c>
      <c r="C92" s="80"/>
      <c r="D92" s="80">
        <v>1</v>
      </c>
      <c r="E92" s="87">
        <v>180600</v>
      </c>
      <c r="F92" s="73"/>
      <c r="G92" s="73"/>
      <c r="H92" s="87"/>
      <c r="I92" s="87"/>
      <c r="J92" s="87">
        <f>+D92*E92+H92+I92</f>
        <v>180600</v>
      </c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s="70" customFormat="1" ht="30" customHeight="1">
      <c r="A93" s="80">
        <v>66</v>
      </c>
      <c r="B93" s="82" t="s">
        <v>121</v>
      </c>
      <c r="C93" s="80"/>
      <c r="D93" s="80">
        <v>1</v>
      </c>
      <c r="E93" s="87">
        <v>115200</v>
      </c>
      <c r="F93" s="73"/>
      <c r="G93" s="73"/>
      <c r="H93" s="87"/>
      <c r="I93" s="87"/>
      <c r="J93" s="87">
        <f aca="true" t="shared" si="7" ref="J93:J102">+D93*E93+H93+I93</f>
        <v>115200</v>
      </c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s="70" customFormat="1" ht="30" customHeight="1">
      <c r="A94" s="80">
        <v>67</v>
      </c>
      <c r="B94" s="82" t="s">
        <v>122</v>
      </c>
      <c r="C94" s="80"/>
      <c r="D94" s="80">
        <v>1</v>
      </c>
      <c r="E94" s="87">
        <v>115200</v>
      </c>
      <c r="F94" s="73"/>
      <c r="G94" s="73"/>
      <c r="H94" s="87"/>
      <c r="I94" s="87"/>
      <c r="J94" s="87">
        <f t="shared" si="7"/>
        <v>115200</v>
      </c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10" ht="30" customHeight="1">
      <c r="A95" s="80">
        <v>68</v>
      </c>
      <c r="B95" s="82" t="s">
        <v>123</v>
      </c>
      <c r="C95" s="80"/>
      <c r="D95" s="80">
        <v>1</v>
      </c>
      <c r="E95" s="87">
        <v>115200</v>
      </c>
      <c r="G95" s="73"/>
      <c r="H95" s="87"/>
      <c r="I95" s="87"/>
      <c r="J95" s="87">
        <f t="shared" si="7"/>
        <v>115200</v>
      </c>
    </row>
    <row r="96" spans="1:10" ht="30" customHeight="1">
      <c r="A96" s="80">
        <v>69</v>
      </c>
      <c r="B96" s="82" t="s">
        <v>125</v>
      </c>
      <c r="C96" s="80"/>
      <c r="D96" s="80">
        <v>1</v>
      </c>
      <c r="E96" s="87">
        <v>73600</v>
      </c>
      <c r="G96" s="73"/>
      <c r="H96" s="87"/>
      <c r="I96" s="87"/>
      <c r="J96" s="87">
        <f t="shared" si="7"/>
        <v>73600</v>
      </c>
    </row>
    <row r="97" spans="1:10" ht="30" customHeight="1">
      <c r="A97" s="80">
        <v>70</v>
      </c>
      <c r="B97" s="82" t="s">
        <v>127</v>
      </c>
      <c r="C97" s="80"/>
      <c r="D97" s="80">
        <v>1</v>
      </c>
      <c r="E97" s="87">
        <v>72760</v>
      </c>
      <c r="G97" s="73"/>
      <c r="H97" s="87"/>
      <c r="I97" s="87"/>
      <c r="J97" s="87">
        <f t="shared" si="7"/>
        <v>72760</v>
      </c>
    </row>
    <row r="98" spans="1:10" ht="30" customHeight="1">
      <c r="A98" s="80">
        <v>71</v>
      </c>
      <c r="B98" s="82" t="s">
        <v>127</v>
      </c>
      <c r="C98" s="80"/>
      <c r="D98" s="80">
        <v>1</v>
      </c>
      <c r="E98" s="87">
        <v>72760</v>
      </c>
      <c r="G98" s="73"/>
      <c r="H98" s="87"/>
      <c r="I98" s="87"/>
      <c r="J98" s="87">
        <f t="shared" si="7"/>
        <v>72760</v>
      </c>
    </row>
    <row r="99" spans="1:10" ht="30" customHeight="1">
      <c r="A99" s="80">
        <v>72</v>
      </c>
      <c r="B99" s="82" t="s">
        <v>127</v>
      </c>
      <c r="C99" s="80"/>
      <c r="D99" s="80">
        <v>1</v>
      </c>
      <c r="E99" s="87">
        <v>72760</v>
      </c>
      <c r="G99" s="73"/>
      <c r="H99" s="87"/>
      <c r="I99" s="87"/>
      <c r="J99" s="87">
        <f t="shared" si="7"/>
        <v>72760</v>
      </c>
    </row>
    <row r="100" spans="1:10" ht="30" customHeight="1">
      <c r="A100" s="80">
        <v>73</v>
      </c>
      <c r="B100" s="82" t="s">
        <v>127</v>
      </c>
      <c r="C100" s="80"/>
      <c r="D100" s="80">
        <v>1</v>
      </c>
      <c r="E100" s="87">
        <v>72760</v>
      </c>
      <c r="G100" s="73"/>
      <c r="H100" s="87"/>
      <c r="I100" s="87"/>
      <c r="J100" s="87">
        <f t="shared" si="7"/>
        <v>72760</v>
      </c>
    </row>
    <row r="101" spans="1:10" ht="30" customHeight="1">
      <c r="A101" s="113">
        <v>74</v>
      </c>
      <c r="B101" s="114" t="s">
        <v>127</v>
      </c>
      <c r="C101" s="113"/>
      <c r="D101" s="113">
        <v>1</v>
      </c>
      <c r="E101" s="115">
        <v>72760</v>
      </c>
      <c r="G101" s="73"/>
      <c r="H101" s="115"/>
      <c r="I101" s="115"/>
      <c r="J101" s="115">
        <f t="shared" si="7"/>
        <v>72760</v>
      </c>
    </row>
    <row r="102" spans="1:10" ht="30" customHeight="1">
      <c r="A102" s="80">
        <v>75</v>
      </c>
      <c r="B102" s="82" t="s">
        <v>127</v>
      </c>
      <c r="C102" s="80"/>
      <c r="D102" s="80">
        <v>1</v>
      </c>
      <c r="E102" s="87">
        <v>72760</v>
      </c>
      <c r="F102" s="99"/>
      <c r="G102" s="80"/>
      <c r="H102" s="87"/>
      <c r="I102" s="87"/>
      <c r="J102" s="87">
        <f t="shared" si="7"/>
        <v>72760</v>
      </c>
    </row>
    <row r="103" spans="1:35" s="100" customFormat="1" ht="30" customHeight="1">
      <c r="A103" s="130" t="s">
        <v>5</v>
      </c>
      <c r="B103" s="130"/>
      <c r="C103" s="130"/>
      <c r="D103" s="116">
        <f>+D102+D101+D100+D99+D98+D97+D96+D95+D94+D93+D92+D90+D89+D88+D87+D86+D84+D83+D81+D80+D79+D78+D77+D76++D74+D73+D72+D71+D70+D68+D67+D66+D65+D64+D63+D61+D60+D59+D58+D57+D56+D54+D53+D52+D51+D50+D49+D47+D46+D45+D44+D43+D42+D41+D39+D38+D37+D36+D35+D34+D33+D32+D31+D30+D27+D28+D25+D23+D22+D21+D20+D19+D18+D17+D15</f>
        <v>75</v>
      </c>
      <c r="E103" s="91">
        <f aca="true" t="shared" si="8" ref="E103:J103">+E102+E101+E100+E99+E98+E97+E96+E95+E94+E93+E92+E90+E89+E88+E87+E86+E84+E83+E81+E80+E79+E78+E77+E76++E74+E73+E72+E71+E70+E68+E67+E66+E65+E64+E63+E61+E60+E59+E58+E57+E56+E54+E53+E52+E51+E50+E49+E47+E46+E45+E44+E43+E42+E41+E39+E38+E37+E36+E35+E34+E33+E32+E31+E30+E27+E28+E25+E23+E22+E21+E20+E19+E18+E17+E15</f>
        <v>10742060</v>
      </c>
      <c r="F103" s="91" t="e">
        <f t="shared" si="8"/>
        <v>#REF!</v>
      </c>
      <c r="G103" s="91">
        <f t="shared" si="8"/>
        <v>0</v>
      </c>
      <c r="H103" s="91">
        <f t="shared" si="8"/>
        <v>0</v>
      </c>
      <c r="I103" s="91">
        <f t="shared" si="8"/>
        <v>36120</v>
      </c>
      <c r="J103" s="91">
        <f t="shared" si="8"/>
        <v>10778180</v>
      </c>
      <c r="K103" s="102" t="s">
        <v>222</v>
      </c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</row>
    <row r="104" spans="1:8" s="101" customFormat="1" ht="16.5">
      <c r="A104" s="85"/>
      <c r="B104" s="103"/>
      <c r="C104" s="85"/>
      <c r="D104" s="85"/>
      <c r="E104" s="85"/>
      <c r="H104" s="104"/>
    </row>
    <row r="105" spans="1:5" s="68" customFormat="1" ht="16.5">
      <c r="A105" s="73"/>
      <c r="B105" s="105"/>
      <c r="C105" s="73"/>
      <c r="D105" s="73"/>
      <c r="E105" s="106"/>
    </row>
    <row r="106" spans="1:5" s="68" customFormat="1" ht="16.5">
      <c r="A106" s="73"/>
      <c r="B106" s="105"/>
      <c r="C106" s="73"/>
      <c r="D106" s="73"/>
      <c r="E106" s="106"/>
    </row>
    <row r="107" spans="1:5" s="68" customFormat="1" ht="16.5">
      <c r="A107" s="73"/>
      <c r="B107" s="105"/>
      <c r="C107" s="73"/>
      <c r="D107" s="73"/>
      <c r="E107" s="92"/>
    </row>
    <row r="108" spans="1:5" s="68" customFormat="1" ht="38.25" customHeight="1">
      <c r="A108" s="73"/>
      <c r="B108" s="105"/>
      <c r="C108" s="73"/>
      <c r="D108" s="73"/>
      <c r="E108" s="92"/>
    </row>
    <row r="109" spans="1:5" s="68" customFormat="1" ht="16.5">
      <c r="A109" s="73"/>
      <c r="B109" s="105"/>
      <c r="C109" s="73"/>
      <c r="D109" s="73"/>
      <c r="E109" s="92"/>
    </row>
    <row r="110" spans="1:5" s="68" customFormat="1" ht="16.5">
      <c r="A110" s="131"/>
      <c r="B110" s="131"/>
      <c r="C110" s="131"/>
      <c r="D110" s="131"/>
      <c r="E110" s="131"/>
    </row>
    <row r="111" spans="1:5" s="68" customFormat="1" ht="16.5">
      <c r="A111" s="73"/>
      <c r="B111" s="105"/>
      <c r="C111" s="73"/>
      <c r="D111" s="73"/>
      <c r="E111" s="92"/>
    </row>
    <row r="112" spans="1:5" s="68" customFormat="1" ht="16.5">
      <c r="A112" s="73"/>
      <c r="B112" s="105"/>
      <c r="C112" s="73"/>
      <c r="D112" s="73"/>
      <c r="E112" s="92"/>
    </row>
    <row r="113" spans="1:5" s="68" customFormat="1" ht="16.5">
      <c r="A113" s="73"/>
      <c r="B113" s="105"/>
      <c r="C113" s="73"/>
      <c r="D113" s="73"/>
      <c r="E113" s="92"/>
    </row>
    <row r="114" spans="1:5" s="68" customFormat="1" ht="16.5">
      <c r="A114" s="73"/>
      <c r="B114" s="105"/>
      <c r="C114" s="73"/>
      <c r="D114" s="73"/>
      <c r="E114" s="92"/>
    </row>
    <row r="115" spans="1:5" s="68" customFormat="1" ht="16.5">
      <c r="A115" s="73"/>
      <c r="B115" s="105"/>
      <c r="C115" s="73"/>
      <c r="D115" s="73"/>
      <c r="E115" s="92"/>
    </row>
    <row r="116" spans="1:5" s="68" customFormat="1" ht="16.5">
      <c r="A116" s="73"/>
      <c r="B116" s="105"/>
      <c r="C116" s="73"/>
      <c r="D116" s="73"/>
      <c r="E116" s="92"/>
    </row>
    <row r="117" spans="1:5" s="68" customFormat="1" ht="16.5">
      <c r="A117" s="73"/>
      <c r="B117" s="105"/>
      <c r="C117" s="73"/>
      <c r="D117" s="73"/>
      <c r="E117" s="92"/>
    </row>
    <row r="118" spans="1:5" s="68" customFormat="1" ht="16.5">
      <c r="A118" s="73"/>
      <c r="B118" s="105"/>
      <c r="C118" s="73"/>
      <c r="D118" s="73"/>
      <c r="E118" s="92"/>
    </row>
    <row r="119" spans="1:5" s="68" customFormat="1" ht="16.5">
      <c r="A119" s="73"/>
      <c r="B119" s="105"/>
      <c r="C119" s="73"/>
      <c r="D119" s="73"/>
      <c r="E119" s="92"/>
    </row>
    <row r="120" spans="1:5" s="68" customFormat="1" ht="16.5">
      <c r="A120" s="73"/>
      <c r="B120" s="105"/>
      <c r="C120" s="73"/>
      <c r="D120" s="73"/>
      <c r="E120" s="92"/>
    </row>
    <row r="121" spans="1:5" s="68" customFormat="1" ht="16.5">
      <c r="A121" s="73"/>
      <c r="B121" s="105"/>
      <c r="C121" s="73"/>
      <c r="D121" s="73"/>
      <c r="E121" s="92"/>
    </row>
    <row r="122" spans="1:5" s="68" customFormat="1" ht="16.5">
      <c r="A122" s="73"/>
      <c r="B122" s="105"/>
      <c r="C122" s="73"/>
      <c r="D122" s="73"/>
      <c r="E122" s="92"/>
    </row>
    <row r="123" spans="1:5" s="68" customFormat="1" ht="16.5">
      <c r="A123" s="73"/>
      <c r="B123" s="105"/>
      <c r="C123" s="73"/>
      <c r="D123" s="73"/>
      <c r="E123" s="92"/>
    </row>
    <row r="124" spans="1:5" s="68" customFormat="1" ht="16.5">
      <c r="A124" s="73"/>
      <c r="B124" s="105"/>
      <c r="C124" s="73"/>
      <c r="D124" s="73"/>
      <c r="E124" s="92"/>
    </row>
    <row r="125" spans="1:5" s="68" customFormat="1" ht="16.5">
      <c r="A125" s="107"/>
      <c r="B125" s="108"/>
      <c r="C125" s="109"/>
      <c r="D125" s="109"/>
      <c r="E125" s="110"/>
    </row>
    <row r="126" spans="1:5" s="68" customFormat="1" ht="16.5">
      <c r="A126" s="107"/>
      <c r="B126" s="108"/>
      <c r="C126" s="109"/>
      <c r="D126" s="109"/>
      <c r="E126" s="110"/>
    </row>
    <row r="127" spans="1:5" s="68" customFormat="1" ht="16.5">
      <c r="A127" s="107"/>
      <c r="B127" s="108"/>
      <c r="C127" s="109"/>
      <c r="D127" s="109"/>
      <c r="E127" s="110"/>
    </row>
    <row r="128" spans="1:5" s="68" customFormat="1" ht="16.5">
      <c r="A128" s="107"/>
      <c r="B128" s="108"/>
      <c r="C128" s="109"/>
      <c r="D128" s="109"/>
      <c r="E128" s="110"/>
    </row>
    <row r="129" spans="1:5" s="68" customFormat="1" ht="16.5">
      <c r="A129" s="107"/>
      <c r="B129" s="108"/>
      <c r="C129" s="109"/>
      <c r="D129" s="109"/>
      <c r="E129" s="110"/>
    </row>
    <row r="130" spans="1:5" s="68" customFormat="1" ht="16.5">
      <c r="A130" s="107"/>
      <c r="B130" s="108"/>
      <c r="C130" s="109"/>
      <c r="D130" s="109"/>
      <c r="E130" s="110"/>
    </row>
    <row r="131" spans="1:5" s="68" customFormat="1" ht="16.5">
      <c r="A131" s="107"/>
      <c r="B131" s="108"/>
      <c r="C131" s="109"/>
      <c r="D131" s="109"/>
      <c r="E131" s="110"/>
    </row>
    <row r="132" spans="1:5" s="68" customFormat="1" ht="16.5">
      <c r="A132" s="107"/>
      <c r="B132" s="108"/>
      <c r="C132" s="109"/>
      <c r="D132" s="109"/>
      <c r="E132" s="110"/>
    </row>
    <row r="133" spans="1:5" s="68" customFormat="1" ht="16.5">
      <c r="A133" s="107"/>
      <c r="B133" s="108"/>
      <c r="C133" s="109"/>
      <c r="D133" s="109"/>
      <c r="E133" s="110"/>
    </row>
    <row r="134" spans="1:5" s="68" customFormat="1" ht="16.5">
      <c r="A134" s="107"/>
      <c r="B134" s="108"/>
      <c r="C134" s="109"/>
      <c r="D134" s="109"/>
      <c r="E134" s="110"/>
    </row>
    <row r="135" spans="3:4" ht="16.5">
      <c r="C135" s="111"/>
      <c r="D135" s="111"/>
    </row>
    <row r="136" spans="3:4" ht="16.5">
      <c r="C136" s="111"/>
      <c r="D136" s="111"/>
    </row>
    <row r="137" spans="3:4" ht="16.5">
      <c r="C137" s="111"/>
      <c r="D137" s="111"/>
    </row>
    <row r="138" spans="3:4" ht="16.5">
      <c r="C138" s="111"/>
      <c r="D138" s="111"/>
    </row>
    <row r="139" spans="3:4" ht="16.5">
      <c r="C139" s="111"/>
      <c r="D139" s="111"/>
    </row>
    <row r="140" spans="3:4" ht="16.5">
      <c r="C140" s="111"/>
      <c r="D140" s="111"/>
    </row>
    <row r="141" spans="3:4" ht="16.5">
      <c r="C141" s="111"/>
      <c r="D141" s="111"/>
    </row>
    <row r="142" spans="3:4" ht="16.5">
      <c r="C142" s="111"/>
      <c r="D142" s="111"/>
    </row>
    <row r="143" spans="3:4" ht="16.5">
      <c r="C143" s="111"/>
      <c r="D143" s="111"/>
    </row>
    <row r="144" spans="3:4" ht="16.5">
      <c r="C144" s="111"/>
      <c r="D144" s="111"/>
    </row>
    <row r="145" spans="3:4" ht="16.5">
      <c r="C145" s="111"/>
      <c r="D145" s="111"/>
    </row>
    <row r="146" spans="3:4" ht="16.5">
      <c r="C146" s="111"/>
      <c r="D146" s="111"/>
    </row>
    <row r="147" spans="3:4" ht="16.5">
      <c r="C147" s="111"/>
      <c r="D147" s="111"/>
    </row>
    <row r="148" spans="3:4" ht="16.5">
      <c r="C148" s="111"/>
      <c r="D148" s="111"/>
    </row>
    <row r="149" spans="3:4" ht="16.5">
      <c r="C149" s="111"/>
      <c r="D149" s="111"/>
    </row>
    <row r="150" spans="3:4" ht="16.5">
      <c r="C150" s="111"/>
      <c r="D150" s="111"/>
    </row>
    <row r="151" spans="3:4" ht="16.5">
      <c r="C151" s="111"/>
      <c r="D151" s="111"/>
    </row>
    <row r="152" spans="3:4" ht="16.5">
      <c r="C152" s="111"/>
      <c r="D152" s="111"/>
    </row>
    <row r="153" spans="3:4" ht="16.5">
      <c r="C153" s="111"/>
      <c r="D153" s="111"/>
    </row>
    <row r="154" spans="3:4" ht="16.5">
      <c r="C154" s="111"/>
      <c r="D154" s="111"/>
    </row>
    <row r="155" spans="3:4" ht="16.5">
      <c r="C155" s="111"/>
      <c r="D155" s="111"/>
    </row>
    <row r="156" spans="3:4" ht="16.5">
      <c r="C156" s="111"/>
      <c r="D156" s="111"/>
    </row>
    <row r="157" spans="3:4" ht="16.5">
      <c r="C157" s="111"/>
      <c r="D157" s="111"/>
    </row>
    <row r="158" spans="3:4" ht="16.5">
      <c r="C158" s="111"/>
      <c r="D158" s="111"/>
    </row>
    <row r="159" spans="3:4" ht="16.5">
      <c r="C159" s="111"/>
      <c r="D159" s="111"/>
    </row>
    <row r="160" spans="3:4" ht="16.5">
      <c r="C160" s="111"/>
      <c r="D160" s="111"/>
    </row>
    <row r="161" spans="3:4" ht="16.5">
      <c r="C161" s="111"/>
      <c r="D161" s="111"/>
    </row>
    <row r="162" spans="3:4" ht="16.5">
      <c r="C162" s="111"/>
      <c r="D162" s="111"/>
    </row>
    <row r="163" spans="3:4" ht="16.5">
      <c r="C163" s="111"/>
      <c r="D163" s="111"/>
    </row>
    <row r="164" spans="3:4" ht="16.5">
      <c r="C164" s="111"/>
      <c r="D164" s="111"/>
    </row>
    <row r="165" spans="3:4" ht="16.5">
      <c r="C165" s="111"/>
      <c r="D165" s="111"/>
    </row>
    <row r="166" spans="3:4" ht="16.5">
      <c r="C166" s="111"/>
      <c r="D166" s="111"/>
    </row>
    <row r="167" spans="3:4" ht="16.5">
      <c r="C167" s="111"/>
      <c r="D167" s="111"/>
    </row>
    <row r="168" spans="3:4" ht="16.5">
      <c r="C168" s="111"/>
      <c r="D168" s="111"/>
    </row>
    <row r="169" spans="3:4" ht="16.5">
      <c r="C169" s="111"/>
      <c r="D169" s="111"/>
    </row>
    <row r="170" spans="3:4" ht="16.5">
      <c r="C170" s="111"/>
      <c r="D170" s="111"/>
    </row>
    <row r="171" spans="3:4" ht="16.5">
      <c r="C171" s="111"/>
      <c r="D171" s="111"/>
    </row>
    <row r="172" spans="3:4" ht="16.5">
      <c r="C172" s="111"/>
      <c r="D172" s="111"/>
    </row>
    <row r="173" spans="3:4" ht="16.5">
      <c r="C173" s="111"/>
      <c r="D173" s="111"/>
    </row>
    <row r="174" spans="3:4" ht="16.5">
      <c r="C174" s="111"/>
      <c r="D174" s="111"/>
    </row>
    <row r="175" spans="3:4" ht="16.5">
      <c r="C175" s="111"/>
      <c r="D175" s="111"/>
    </row>
    <row r="176" spans="3:4" ht="16.5">
      <c r="C176" s="111"/>
      <c r="D176" s="111"/>
    </row>
    <row r="177" spans="3:4" ht="16.5">
      <c r="C177" s="111"/>
      <c r="D177" s="111"/>
    </row>
    <row r="178" spans="3:4" ht="16.5">
      <c r="C178" s="111"/>
      <c r="D178" s="111"/>
    </row>
    <row r="179" spans="3:4" ht="16.5">
      <c r="C179" s="111"/>
      <c r="D179" s="111"/>
    </row>
    <row r="180" spans="3:4" ht="16.5">
      <c r="C180" s="111"/>
      <c r="D180" s="111"/>
    </row>
    <row r="181" spans="3:4" ht="16.5">
      <c r="C181" s="111"/>
      <c r="D181" s="111"/>
    </row>
    <row r="182" spans="3:4" ht="16.5">
      <c r="C182" s="111"/>
      <c r="D182" s="111"/>
    </row>
    <row r="183" spans="3:4" ht="16.5">
      <c r="C183" s="111"/>
      <c r="D183" s="111"/>
    </row>
    <row r="184" spans="3:4" ht="16.5">
      <c r="C184" s="111"/>
      <c r="D184" s="111"/>
    </row>
    <row r="185" spans="3:4" ht="16.5">
      <c r="C185" s="111"/>
      <c r="D185" s="111"/>
    </row>
    <row r="186" spans="3:4" ht="16.5">
      <c r="C186" s="111"/>
      <c r="D186" s="111"/>
    </row>
    <row r="187" spans="3:4" ht="16.5">
      <c r="C187" s="111"/>
      <c r="D187" s="111"/>
    </row>
    <row r="188" spans="3:4" ht="16.5">
      <c r="C188" s="111"/>
      <c r="D188" s="111"/>
    </row>
    <row r="189" spans="3:4" ht="16.5">
      <c r="C189" s="111"/>
      <c r="D189" s="111"/>
    </row>
    <row r="190" spans="3:4" ht="16.5">
      <c r="C190" s="111"/>
      <c r="D190" s="111"/>
    </row>
    <row r="191" spans="3:4" ht="16.5">
      <c r="C191" s="111"/>
      <c r="D191" s="111"/>
    </row>
    <row r="192" spans="3:4" ht="16.5">
      <c r="C192" s="111"/>
      <c r="D192" s="111"/>
    </row>
    <row r="193" spans="3:4" ht="16.5">
      <c r="C193" s="111"/>
      <c r="D193" s="111"/>
    </row>
    <row r="194" spans="3:4" ht="16.5">
      <c r="C194" s="111"/>
      <c r="D194" s="111"/>
    </row>
    <row r="195" spans="3:4" ht="16.5">
      <c r="C195" s="111"/>
      <c r="D195" s="111"/>
    </row>
    <row r="196" spans="3:4" ht="16.5">
      <c r="C196" s="111"/>
      <c r="D196" s="111"/>
    </row>
    <row r="197" spans="3:4" ht="16.5">
      <c r="C197" s="111"/>
      <c r="D197" s="111"/>
    </row>
    <row r="198" spans="3:4" ht="16.5">
      <c r="C198" s="111"/>
      <c r="D198" s="111"/>
    </row>
    <row r="199" spans="3:4" ht="16.5">
      <c r="C199" s="111"/>
      <c r="D199" s="111"/>
    </row>
    <row r="200" spans="3:4" ht="16.5">
      <c r="C200" s="111"/>
      <c r="D200" s="111"/>
    </row>
    <row r="201" spans="3:4" ht="16.5">
      <c r="C201" s="111"/>
      <c r="D201" s="111"/>
    </row>
    <row r="202" spans="3:4" ht="16.5">
      <c r="C202" s="111"/>
      <c r="D202" s="111"/>
    </row>
    <row r="203" spans="3:4" ht="16.5">
      <c r="C203" s="111"/>
      <c r="D203" s="111"/>
    </row>
    <row r="204" spans="3:4" ht="16.5">
      <c r="C204" s="111"/>
      <c r="D204" s="111"/>
    </row>
    <row r="205" spans="3:4" ht="16.5">
      <c r="C205" s="111"/>
      <c r="D205" s="111"/>
    </row>
    <row r="206" spans="3:4" ht="16.5">
      <c r="C206" s="111"/>
      <c r="D206" s="111"/>
    </row>
    <row r="207" spans="3:4" ht="16.5">
      <c r="C207" s="111"/>
      <c r="D207" s="111"/>
    </row>
    <row r="208" spans="3:4" ht="16.5">
      <c r="C208" s="111"/>
      <c r="D208" s="111"/>
    </row>
    <row r="209" spans="3:4" ht="16.5">
      <c r="C209" s="111"/>
      <c r="D209" s="111"/>
    </row>
    <row r="210" spans="3:4" ht="16.5">
      <c r="C210" s="111"/>
      <c r="D210" s="111"/>
    </row>
    <row r="211" spans="3:4" ht="16.5">
      <c r="C211" s="111"/>
      <c r="D211" s="111"/>
    </row>
    <row r="212" spans="3:4" ht="16.5">
      <c r="C212" s="111"/>
      <c r="D212" s="111"/>
    </row>
    <row r="213" spans="3:4" ht="16.5">
      <c r="C213" s="111"/>
      <c r="D213" s="111"/>
    </row>
    <row r="214" spans="3:4" ht="16.5">
      <c r="C214" s="111"/>
      <c r="D214" s="111"/>
    </row>
    <row r="215" spans="3:4" ht="16.5">
      <c r="C215" s="111"/>
      <c r="D215" s="111"/>
    </row>
    <row r="216" spans="3:4" ht="16.5">
      <c r="C216" s="111"/>
      <c r="D216" s="111"/>
    </row>
    <row r="217" spans="3:4" ht="16.5">
      <c r="C217" s="111"/>
      <c r="D217" s="111"/>
    </row>
    <row r="218" spans="3:4" ht="16.5">
      <c r="C218" s="111"/>
      <c r="D218" s="111"/>
    </row>
    <row r="219" spans="3:4" ht="16.5">
      <c r="C219" s="111"/>
      <c r="D219" s="111"/>
    </row>
    <row r="220" spans="3:4" ht="16.5">
      <c r="C220" s="111"/>
      <c r="D220" s="111"/>
    </row>
    <row r="221" spans="3:4" ht="16.5">
      <c r="C221" s="111"/>
      <c r="D221" s="111"/>
    </row>
    <row r="222" spans="3:4" ht="16.5">
      <c r="C222" s="111"/>
      <c r="D222" s="111"/>
    </row>
    <row r="223" spans="3:4" ht="16.5">
      <c r="C223" s="111"/>
      <c r="D223" s="111"/>
    </row>
    <row r="224" spans="3:4" ht="16.5">
      <c r="C224" s="111"/>
      <c r="D224" s="111"/>
    </row>
    <row r="225" spans="3:4" ht="16.5">
      <c r="C225" s="111"/>
      <c r="D225" s="111"/>
    </row>
    <row r="226" spans="3:4" ht="16.5">
      <c r="C226" s="111"/>
      <c r="D226" s="111"/>
    </row>
    <row r="227" spans="3:4" ht="16.5">
      <c r="C227" s="111"/>
      <c r="D227" s="111"/>
    </row>
    <row r="228" spans="3:4" ht="16.5">
      <c r="C228" s="111"/>
      <c r="D228" s="111"/>
    </row>
    <row r="229" spans="3:4" ht="16.5">
      <c r="C229" s="111"/>
      <c r="D229" s="111"/>
    </row>
    <row r="230" spans="3:4" ht="16.5">
      <c r="C230" s="111"/>
      <c r="D230" s="111"/>
    </row>
    <row r="231" spans="3:4" ht="16.5">
      <c r="C231" s="111"/>
      <c r="D231" s="111"/>
    </row>
    <row r="232" spans="3:4" ht="16.5">
      <c r="C232" s="111"/>
      <c r="D232" s="111"/>
    </row>
    <row r="233" spans="3:4" ht="16.5">
      <c r="C233" s="111"/>
      <c r="D233" s="111"/>
    </row>
    <row r="234" spans="3:4" ht="16.5">
      <c r="C234" s="111"/>
      <c r="D234" s="111"/>
    </row>
    <row r="235" spans="3:4" ht="16.5">
      <c r="C235" s="111"/>
      <c r="D235" s="111"/>
    </row>
    <row r="236" spans="3:4" ht="16.5">
      <c r="C236" s="111"/>
      <c r="D236" s="111"/>
    </row>
    <row r="237" spans="3:4" ht="16.5">
      <c r="C237" s="111"/>
      <c r="D237" s="111"/>
    </row>
    <row r="238" spans="3:4" ht="16.5">
      <c r="C238" s="111"/>
      <c r="D238" s="111"/>
    </row>
    <row r="239" spans="3:4" ht="16.5">
      <c r="C239" s="111"/>
      <c r="D239" s="111"/>
    </row>
    <row r="240" spans="3:4" ht="16.5">
      <c r="C240" s="111"/>
      <c r="D240" s="111"/>
    </row>
    <row r="241" spans="3:4" ht="16.5">
      <c r="C241" s="111"/>
      <c r="D241" s="111"/>
    </row>
    <row r="242" spans="3:4" ht="16.5">
      <c r="C242" s="111"/>
      <c r="D242" s="111"/>
    </row>
    <row r="243" spans="3:4" ht="16.5">
      <c r="C243" s="111"/>
      <c r="D243" s="111"/>
    </row>
    <row r="244" spans="3:4" ht="16.5">
      <c r="C244" s="111"/>
      <c r="D244" s="111"/>
    </row>
    <row r="245" spans="3:4" ht="16.5">
      <c r="C245" s="111"/>
      <c r="D245" s="111"/>
    </row>
    <row r="246" spans="3:4" ht="16.5">
      <c r="C246" s="111"/>
      <c r="D246" s="111"/>
    </row>
    <row r="247" spans="3:4" ht="16.5">
      <c r="C247" s="111"/>
      <c r="D247" s="111"/>
    </row>
    <row r="248" spans="3:4" ht="16.5">
      <c r="C248" s="111"/>
      <c r="D248" s="111"/>
    </row>
    <row r="249" spans="3:4" ht="16.5">
      <c r="C249" s="111"/>
      <c r="D249" s="111"/>
    </row>
    <row r="250" spans="3:4" ht="16.5">
      <c r="C250" s="111"/>
      <c r="D250" s="111"/>
    </row>
    <row r="251" spans="3:4" ht="16.5">
      <c r="C251" s="111"/>
      <c r="D251" s="111"/>
    </row>
    <row r="252" spans="3:4" ht="16.5">
      <c r="C252" s="111"/>
      <c r="D252" s="111"/>
    </row>
    <row r="253" spans="3:4" ht="16.5">
      <c r="C253" s="111"/>
      <c r="D253" s="111"/>
    </row>
    <row r="254" spans="3:4" ht="16.5">
      <c r="C254" s="111"/>
      <c r="D254" s="111"/>
    </row>
    <row r="255" spans="3:4" ht="16.5">
      <c r="C255" s="111"/>
      <c r="D255" s="111"/>
    </row>
    <row r="256" spans="3:4" ht="16.5">
      <c r="C256" s="111"/>
      <c r="D256" s="111"/>
    </row>
    <row r="257" spans="3:4" ht="16.5">
      <c r="C257" s="111"/>
      <c r="D257" s="111"/>
    </row>
    <row r="258" spans="3:4" ht="16.5">
      <c r="C258" s="111"/>
      <c r="D258" s="111"/>
    </row>
    <row r="259" spans="3:4" ht="16.5">
      <c r="C259" s="111"/>
      <c r="D259" s="111"/>
    </row>
    <row r="260" spans="3:4" ht="16.5">
      <c r="C260" s="111"/>
      <c r="D260" s="111"/>
    </row>
  </sheetData>
  <sheetProtection/>
  <mergeCells count="30">
    <mergeCell ref="A5:J5"/>
    <mergeCell ref="A91:J91"/>
    <mergeCell ref="A48:J48"/>
    <mergeCell ref="A69:J69"/>
    <mergeCell ref="A85:J85"/>
    <mergeCell ref="A110:E110"/>
    <mergeCell ref="A11:A12"/>
    <mergeCell ref="B11:B12"/>
    <mergeCell ref="C11:C12"/>
    <mergeCell ref="E11:E12"/>
    <mergeCell ref="A75:J75"/>
    <mergeCell ref="A82:J82"/>
    <mergeCell ref="A16:J16"/>
    <mergeCell ref="A24:J24"/>
    <mergeCell ref="A26:J26"/>
    <mergeCell ref="A103:C103"/>
    <mergeCell ref="A29:J29"/>
    <mergeCell ref="A40:J40"/>
    <mergeCell ref="A55:J55"/>
    <mergeCell ref="A62:J62"/>
    <mergeCell ref="A6:J6"/>
    <mergeCell ref="B8:D8"/>
    <mergeCell ref="A14:J14"/>
    <mergeCell ref="B9:J9"/>
    <mergeCell ref="E1:K2"/>
    <mergeCell ref="E3:K4"/>
    <mergeCell ref="H11:H12"/>
    <mergeCell ref="I11:I12"/>
    <mergeCell ref="J11:J12"/>
    <mergeCell ref="D11:D12"/>
  </mergeCells>
  <printOptions/>
  <pageMargins left="0.7480314960629921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6"/>
  <sheetViews>
    <sheetView zoomScalePageLayoutView="0" workbookViewId="0" topLeftCell="A1">
      <pane ySplit="9660" topLeftCell="A19" activePane="topLeft" state="split"/>
      <selection pane="topLeft" activeCell="K21" sqref="K21"/>
      <selection pane="bottomLeft" activeCell="I20" sqref="I20"/>
    </sheetView>
  </sheetViews>
  <sheetFormatPr defaultColWidth="9.00390625" defaultRowHeight="12.75"/>
  <cols>
    <col min="1" max="1" width="4.00390625" style="8" customWidth="1"/>
    <col min="2" max="2" width="14.75390625" style="29" customWidth="1"/>
    <col min="3" max="3" width="25.75390625" style="30" customWidth="1"/>
    <col min="4" max="5" width="6.875" style="8" customWidth="1"/>
    <col min="6" max="6" width="12.875" style="42" customWidth="1"/>
    <col min="7" max="7" width="9.125" style="10" hidden="1" customWidth="1"/>
    <col min="8" max="8" width="0" style="9" hidden="1" customWidth="1"/>
    <col min="9" max="9" width="11.875" style="9" customWidth="1"/>
    <col min="10" max="36" width="9.125" style="9" customWidth="1"/>
    <col min="37" max="16384" width="9.125" style="10" customWidth="1"/>
  </cols>
  <sheetData>
    <row r="1" spans="2:36" s="1" customFormat="1" ht="69" customHeight="1">
      <c r="B1" s="2"/>
      <c r="C1" s="3"/>
      <c r="D1" s="136" t="s">
        <v>187</v>
      </c>
      <c r="E1" s="136"/>
      <c r="F1" s="136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1" customFormat="1" ht="26.25" customHeight="1">
      <c r="A2" s="118" t="s">
        <v>184</v>
      </c>
      <c r="B2" s="118"/>
      <c r="C2" s="118"/>
      <c r="D2" s="118"/>
      <c r="E2" s="118"/>
      <c r="F2" s="118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1" customFormat="1" ht="34.5" customHeight="1">
      <c r="A3" s="118" t="s">
        <v>186</v>
      </c>
      <c r="B3" s="118"/>
      <c r="C3" s="118"/>
      <c r="D3" s="118"/>
      <c r="E3" s="118"/>
      <c r="F3" s="11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7" ht="8.25" customHeight="1">
      <c r="A4" s="6"/>
      <c r="B4" s="6"/>
      <c r="C4" s="7"/>
      <c r="D4" s="6"/>
      <c r="E4" s="6"/>
      <c r="F4" s="61"/>
      <c r="G4" s="8"/>
    </row>
    <row r="5" spans="1:36" s="55" customFormat="1" ht="28.5" customHeight="1">
      <c r="A5" s="124" t="s">
        <v>0</v>
      </c>
      <c r="B5" s="132" t="s">
        <v>1</v>
      </c>
      <c r="C5" s="132" t="s">
        <v>192</v>
      </c>
      <c r="D5" s="134" t="s">
        <v>2</v>
      </c>
      <c r="E5" s="125" t="s">
        <v>193</v>
      </c>
      <c r="F5" s="124" t="s">
        <v>194</v>
      </c>
      <c r="G5" s="54"/>
      <c r="I5" s="124" t="s">
        <v>195</v>
      </c>
      <c r="J5" s="124" t="s">
        <v>196</v>
      </c>
      <c r="K5" s="124" t="s">
        <v>197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s="55" customFormat="1" ht="47.25" customHeight="1">
      <c r="A6" s="124"/>
      <c r="B6" s="133"/>
      <c r="C6" s="133"/>
      <c r="D6" s="134"/>
      <c r="E6" s="126"/>
      <c r="F6" s="124"/>
      <c r="G6" s="56"/>
      <c r="I6" s="124"/>
      <c r="J6" s="124"/>
      <c r="K6" s="124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s="1" customFormat="1" ht="16.5" customHeight="1">
      <c r="A7" s="13">
        <v>1</v>
      </c>
      <c r="B7" s="13">
        <v>2</v>
      </c>
      <c r="C7" s="13">
        <v>3</v>
      </c>
      <c r="D7" s="13">
        <v>4</v>
      </c>
      <c r="E7" s="13"/>
      <c r="F7" s="36">
        <v>7</v>
      </c>
      <c r="G7" s="5"/>
      <c r="I7" s="13"/>
      <c r="J7" s="13"/>
      <c r="K7" s="1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1" customFormat="1" ht="21" customHeight="1">
      <c r="A8" s="130" t="s">
        <v>3</v>
      </c>
      <c r="B8" s="130"/>
      <c r="C8" s="130"/>
      <c r="D8" s="130"/>
      <c r="E8" s="130"/>
      <c r="F8" s="130"/>
      <c r="G8" s="5"/>
      <c r="I8" s="13"/>
      <c r="J8" s="13"/>
      <c r="K8" s="1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1" customFormat="1" ht="30" customHeight="1">
      <c r="A9" s="13">
        <v>1</v>
      </c>
      <c r="B9" s="34" t="s">
        <v>154</v>
      </c>
      <c r="C9" s="35" t="s">
        <v>4</v>
      </c>
      <c r="D9" s="12"/>
      <c r="E9" s="12" t="s">
        <v>198</v>
      </c>
      <c r="F9" s="37">
        <v>268700</v>
      </c>
      <c r="H9" s="5"/>
      <c r="I9" s="13"/>
      <c r="J9" s="13"/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43" customFormat="1" ht="19.5" customHeight="1">
      <c r="A10" s="137" t="s">
        <v>5</v>
      </c>
      <c r="B10" s="138"/>
      <c r="C10" s="138"/>
      <c r="D10" s="138"/>
      <c r="E10" s="58"/>
      <c r="F10" s="39">
        <v>268700</v>
      </c>
      <c r="H10" s="44"/>
      <c r="I10" s="57"/>
      <c r="J10" s="57"/>
      <c r="K10" s="57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s="43" customFormat="1" ht="19.5" customHeight="1">
      <c r="A11" s="137" t="s">
        <v>6</v>
      </c>
      <c r="B11" s="138"/>
      <c r="C11" s="138"/>
      <c r="D11" s="138"/>
      <c r="E11" s="138"/>
      <c r="F11" s="142"/>
      <c r="G11" s="44"/>
      <c r="I11" s="57"/>
      <c r="J11" s="57"/>
      <c r="K11" s="57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 s="1" customFormat="1" ht="30" customHeight="1">
      <c r="A12" s="13">
        <v>2</v>
      </c>
      <c r="B12" s="16" t="s">
        <v>12</v>
      </c>
      <c r="C12" s="35" t="s">
        <v>7</v>
      </c>
      <c r="D12" s="12"/>
      <c r="E12" s="12" t="s">
        <v>198</v>
      </c>
      <c r="F12" s="38">
        <v>218400</v>
      </c>
      <c r="H12" s="5"/>
      <c r="I12" s="13"/>
      <c r="J12" s="13"/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1" customFormat="1" ht="30" customHeight="1">
      <c r="A13" s="13">
        <v>3</v>
      </c>
      <c r="B13" s="34" t="s">
        <v>156</v>
      </c>
      <c r="C13" s="35" t="s">
        <v>7</v>
      </c>
      <c r="D13" s="12"/>
      <c r="E13" s="12" t="s">
        <v>198</v>
      </c>
      <c r="F13" s="38">
        <v>218400</v>
      </c>
      <c r="H13" s="5"/>
      <c r="I13" s="13"/>
      <c r="J13" s="13"/>
      <c r="K13" s="1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1" customFormat="1" ht="30" customHeight="1">
      <c r="A14" s="13">
        <v>4</v>
      </c>
      <c r="B14" s="34" t="s">
        <v>157</v>
      </c>
      <c r="C14" s="35" t="s">
        <v>8</v>
      </c>
      <c r="D14" s="12"/>
      <c r="E14" s="12" t="s">
        <v>198</v>
      </c>
      <c r="F14" s="38">
        <v>180600</v>
      </c>
      <c r="H14" s="5"/>
      <c r="I14" s="13"/>
      <c r="J14" s="13"/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1" customFormat="1" ht="30" customHeight="1">
      <c r="A15" s="13">
        <v>5</v>
      </c>
      <c r="B15" s="16" t="s">
        <v>158</v>
      </c>
      <c r="C15" s="35" t="s">
        <v>8</v>
      </c>
      <c r="D15" s="12"/>
      <c r="E15" s="12" t="s">
        <v>198</v>
      </c>
      <c r="F15" s="38">
        <v>180600</v>
      </c>
      <c r="H15" s="5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30" customHeight="1">
      <c r="A16" s="13">
        <v>6</v>
      </c>
      <c r="B16" s="34" t="s">
        <v>9</v>
      </c>
      <c r="C16" s="35" t="s">
        <v>10</v>
      </c>
      <c r="D16" s="12"/>
      <c r="E16" s="12" t="s">
        <v>198</v>
      </c>
      <c r="F16" s="38">
        <v>180600</v>
      </c>
      <c r="H16" s="5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1" customFormat="1" ht="30" customHeight="1">
      <c r="A17" s="13">
        <v>7</v>
      </c>
      <c r="B17" s="34" t="s">
        <v>144</v>
      </c>
      <c r="C17" s="35" t="s">
        <v>10</v>
      </c>
      <c r="D17" s="12"/>
      <c r="E17" s="12" t="s">
        <v>198</v>
      </c>
      <c r="F17" s="38">
        <v>180600</v>
      </c>
      <c r="H17" s="5"/>
      <c r="I17" s="13"/>
      <c r="J17" s="13"/>
      <c r="K17" s="1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1" customFormat="1" ht="30" customHeight="1">
      <c r="A18" s="13">
        <v>8</v>
      </c>
      <c r="B18" s="34" t="s">
        <v>163</v>
      </c>
      <c r="C18" s="35" t="s">
        <v>10</v>
      </c>
      <c r="D18" s="12"/>
      <c r="E18" s="12" t="s">
        <v>198</v>
      </c>
      <c r="F18" s="38">
        <v>180600</v>
      </c>
      <c r="H18" s="5"/>
      <c r="I18" s="13"/>
      <c r="J18" s="13"/>
      <c r="K18" s="1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43" customFormat="1" ht="18.75" customHeight="1">
      <c r="A19" s="130" t="s">
        <v>5</v>
      </c>
      <c r="B19" s="130"/>
      <c r="C19" s="130"/>
      <c r="D19" s="130"/>
      <c r="E19" s="57"/>
      <c r="F19" s="39">
        <f>SUM(F12:F18)</f>
        <v>1339800</v>
      </c>
      <c r="G19" s="45">
        <f>SUM(G9:G18)</f>
        <v>0</v>
      </c>
      <c r="H19" s="62"/>
      <c r="I19" s="57"/>
      <c r="J19" s="57"/>
      <c r="K19" s="57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 s="43" customFormat="1" ht="18.75" customHeight="1">
      <c r="A20" s="130" t="s">
        <v>11</v>
      </c>
      <c r="B20" s="130"/>
      <c r="C20" s="130"/>
      <c r="D20" s="130"/>
      <c r="E20" s="130"/>
      <c r="F20" s="130"/>
      <c r="G20" s="44"/>
      <c r="I20" s="57"/>
      <c r="J20" s="57"/>
      <c r="K20" s="57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s="1" customFormat="1" ht="30" customHeight="1">
      <c r="A21" s="18">
        <v>9</v>
      </c>
      <c r="B21" s="16" t="s">
        <v>29</v>
      </c>
      <c r="C21" s="17" t="s">
        <v>13</v>
      </c>
      <c r="D21" s="18" t="s">
        <v>14</v>
      </c>
      <c r="E21" s="18">
        <v>1</v>
      </c>
      <c r="F21" s="38">
        <v>218400</v>
      </c>
      <c r="H21" s="5"/>
      <c r="I21" s="13"/>
      <c r="J21" s="13"/>
      <c r="K21" s="1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1" customFormat="1" ht="30" customHeight="1">
      <c r="A22" s="139" t="s">
        <v>189</v>
      </c>
      <c r="B22" s="140"/>
      <c r="C22" s="140"/>
      <c r="D22" s="140"/>
      <c r="E22" s="140"/>
      <c r="F22" s="141"/>
      <c r="H22" s="5"/>
      <c r="I22" s="13"/>
      <c r="J22" s="13"/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30" customHeight="1">
      <c r="A23" s="18">
        <v>10</v>
      </c>
      <c r="B23" s="16" t="s">
        <v>139</v>
      </c>
      <c r="C23" s="17" t="s">
        <v>190</v>
      </c>
      <c r="D23" s="18" t="s">
        <v>15</v>
      </c>
      <c r="E23" s="18">
        <v>1</v>
      </c>
      <c r="F23" s="38">
        <v>180600</v>
      </c>
      <c r="H23" s="5"/>
      <c r="I23" s="13"/>
      <c r="J23" s="13"/>
      <c r="K23" s="1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1" customFormat="1" ht="32.25" customHeight="1">
      <c r="A24" s="18">
        <v>18</v>
      </c>
      <c r="B24" s="16" t="s">
        <v>35</v>
      </c>
      <c r="C24" s="17" t="s">
        <v>191</v>
      </c>
      <c r="D24" s="18" t="s">
        <v>36</v>
      </c>
      <c r="E24" s="18">
        <v>1</v>
      </c>
      <c r="F24" s="38">
        <v>157800</v>
      </c>
      <c r="H24" s="5"/>
      <c r="I24" s="13"/>
      <c r="J24" s="13"/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15" customFormat="1" ht="36.75" customHeight="1">
      <c r="A25" s="18">
        <v>20</v>
      </c>
      <c r="B25" s="16" t="s">
        <v>169</v>
      </c>
      <c r="C25" s="17" t="s">
        <v>170</v>
      </c>
      <c r="D25" s="18" t="s">
        <v>40</v>
      </c>
      <c r="E25" s="18">
        <v>1</v>
      </c>
      <c r="F25" s="38">
        <v>152800</v>
      </c>
      <c r="G25" s="19" t="e">
        <f>#REF!+G24+G41+#REF!+#REF!</f>
        <v>#REF!</v>
      </c>
      <c r="H25" s="5"/>
      <c r="I25" s="59"/>
      <c r="J25" s="59"/>
      <c r="K25" s="59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15" customFormat="1" ht="36.75" customHeight="1">
      <c r="A26" s="18">
        <v>21</v>
      </c>
      <c r="B26" s="16" t="s">
        <v>41</v>
      </c>
      <c r="C26" s="17" t="s">
        <v>39</v>
      </c>
      <c r="D26" s="18" t="s">
        <v>42</v>
      </c>
      <c r="E26" s="18">
        <v>1</v>
      </c>
      <c r="F26" s="38">
        <v>152800</v>
      </c>
      <c r="H26" s="5"/>
      <c r="I26" s="59"/>
      <c r="J26" s="59"/>
      <c r="K26" s="5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" customFormat="1" ht="30.75" customHeight="1">
      <c r="A27" s="18">
        <v>25</v>
      </c>
      <c r="B27" s="16" t="s">
        <v>64</v>
      </c>
      <c r="C27" s="17" t="s">
        <v>50</v>
      </c>
      <c r="D27" s="18" t="s">
        <v>51</v>
      </c>
      <c r="E27" s="18">
        <v>1</v>
      </c>
      <c r="F27" s="38">
        <v>136300</v>
      </c>
      <c r="H27" s="5"/>
      <c r="I27" s="13"/>
      <c r="J27" s="13"/>
      <c r="K27" s="1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1" customFormat="1" ht="30.75" customHeight="1">
      <c r="A28" s="18">
        <v>26</v>
      </c>
      <c r="B28" s="34" t="s">
        <v>160</v>
      </c>
      <c r="C28" s="17" t="s">
        <v>50</v>
      </c>
      <c r="D28" s="18" t="s">
        <v>52</v>
      </c>
      <c r="E28" s="18">
        <v>1</v>
      </c>
      <c r="F28" s="38">
        <v>136300</v>
      </c>
      <c r="H28" s="5"/>
      <c r="I28" s="13"/>
      <c r="J28" s="13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1" customFormat="1" ht="30.75" customHeight="1">
      <c r="A29" s="18">
        <v>27</v>
      </c>
      <c r="B29" s="16" t="s">
        <v>171</v>
      </c>
      <c r="C29" s="17" t="s">
        <v>50</v>
      </c>
      <c r="D29" s="18" t="s">
        <v>53</v>
      </c>
      <c r="E29" s="18">
        <v>1</v>
      </c>
      <c r="F29" s="38">
        <v>136300</v>
      </c>
      <c r="H29" s="5"/>
      <c r="I29" s="13"/>
      <c r="J29" s="13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1" customFormat="1" ht="30.75" customHeight="1">
      <c r="A30" s="18">
        <v>30</v>
      </c>
      <c r="B30" s="16" t="s">
        <v>153</v>
      </c>
      <c r="C30" s="17" t="s">
        <v>59</v>
      </c>
      <c r="D30" s="18" t="s">
        <v>60</v>
      </c>
      <c r="E30" s="18">
        <v>1</v>
      </c>
      <c r="F30" s="38">
        <v>136300</v>
      </c>
      <c r="H30" s="5"/>
      <c r="I30" s="13"/>
      <c r="J30" s="13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1" customFormat="1" ht="30" customHeight="1">
      <c r="A31" s="18"/>
      <c r="B31" s="16"/>
      <c r="C31" s="17"/>
      <c r="D31" s="18"/>
      <c r="E31" s="18"/>
      <c r="F31" s="38"/>
      <c r="H31" s="5"/>
      <c r="I31" s="13"/>
      <c r="J31" s="13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1" customFormat="1" ht="30" customHeight="1">
      <c r="A32" s="18"/>
      <c r="B32" s="16"/>
      <c r="C32" s="17"/>
      <c r="D32" s="18"/>
      <c r="E32" s="18"/>
      <c r="F32" s="38"/>
      <c r="H32" s="5"/>
      <c r="I32" s="13"/>
      <c r="J32" s="13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1" customFormat="1" ht="30" customHeight="1">
      <c r="A33" s="18">
        <v>11</v>
      </c>
      <c r="B33" s="16" t="s">
        <v>16</v>
      </c>
      <c r="C33" s="17" t="s">
        <v>17</v>
      </c>
      <c r="D33" s="18" t="s">
        <v>18</v>
      </c>
      <c r="E33" s="18">
        <v>1</v>
      </c>
      <c r="F33" s="38">
        <v>180600</v>
      </c>
      <c r="H33" s="5"/>
      <c r="I33" s="13"/>
      <c r="J33" s="13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1" customFormat="1" ht="38.25" customHeight="1">
      <c r="A34" s="18">
        <v>12</v>
      </c>
      <c r="B34" s="34" t="s">
        <v>129</v>
      </c>
      <c r="C34" s="17" t="s">
        <v>20</v>
      </c>
      <c r="D34" s="18" t="s">
        <v>21</v>
      </c>
      <c r="E34" s="18">
        <v>1</v>
      </c>
      <c r="F34" s="38">
        <v>180600</v>
      </c>
      <c r="H34" s="5"/>
      <c r="I34" s="13"/>
      <c r="J34" s="13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1" customFormat="1" ht="48" customHeight="1">
      <c r="A35" s="18">
        <v>13</v>
      </c>
      <c r="B35" s="16" t="s">
        <v>80</v>
      </c>
      <c r="C35" s="17" t="s">
        <v>167</v>
      </c>
      <c r="D35" s="18" t="s">
        <v>22</v>
      </c>
      <c r="E35" s="18">
        <v>1</v>
      </c>
      <c r="F35" s="38">
        <v>180600</v>
      </c>
      <c r="H35" s="5"/>
      <c r="I35" s="13"/>
      <c r="J35" s="13"/>
      <c r="K35" s="1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30" customHeight="1">
      <c r="A36" s="18">
        <v>14</v>
      </c>
      <c r="B36" s="16" t="s">
        <v>23</v>
      </c>
      <c r="C36" s="17" t="s">
        <v>24</v>
      </c>
      <c r="D36" s="18" t="s">
        <v>25</v>
      </c>
      <c r="E36" s="18">
        <v>1</v>
      </c>
      <c r="F36" s="38">
        <v>180600</v>
      </c>
      <c r="H36" s="5"/>
      <c r="I36" s="13"/>
      <c r="J36" s="13"/>
      <c r="K36" s="1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15" customFormat="1" ht="37.5" customHeight="1">
      <c r="A37" s="18">
        <v>15</v>
      </c>
      <c r="B37" s="16" t="s">
        <v>43</v>
      </c>
      <c r="C37" s="17" t="s">
        <v>27</v>
      </c>
      <c r="D37" s="18" t="s">
        <v>28</v>
      </c>
      <c r="E37" s="18">
        <v>1</v>
      </c>
      <c r="F37" s="38">
        <v>180600</v>
      </c>
      <c r="H37" s="5"/>
      <c r="I37" s="59"/>
      <c r="J37" s="59"/>
      <c r="K37" s="5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15" customFormat="1" ht="30" customHeight="1">
      <c r="A38" s="18">
        <v>16</v>
      </c>
      <c r="B38" s="16" t="s">
        <v>130</v>
      </c>
      <c r="C38" s="17" t="s">
        <v>30</v>
      </c>
      <c r="D38" s="18" t="s">
        <v>31</v>
      </c>
      <c r="E38" s="18">
        <v>1</v>
      </c>
      <c r="F38" s="38">
        <v>180600</v>
      </c>
      <c r="H38" s="5"/>
      <c r="I38" s="59"/>
      <c r="J38" s="59"/>
      <c r="K38" s="5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15" customFormat="1" ht="30" customHeight="1">
      <c r="A39" s="18">
        <v>17</v>
      </c>
      <c r="B39" s="16" t="s">
        <v>32</v>
      </c>
      <c r="C39" s="17" t="s">
        <v>33</v>
      </c>
      <c r="D39" s="18" t="s">
        <v>34</v>
      </c>
      <c r="E39" s="18">
        <v>1</v>
      </c>
      <c r="F39" s="38">
        <v>180600</v>
      </c>
      <c r="H39" s="5"/>
      <c r="I39" s="59"/>
      <c r="J39" s="59"/>
      <c r="K39" s="59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9:11" ht="16.5">
      <c r="I40" s="60"/>
      <c r="J40" s="60"/>
      <c r="K40" s="60"/>
    </row>
    <row r="41" spans="1:36" s="1" customFormat="1" ht="48.75" customHeight="1">
      <c r="A41" s="18">
        <v>19</v>
      </c>
      <c r="B41" s="16" t="s">
        <v>168</v>
      </c>
      <c r="C41" s="17" t="s">
        <v>37</v>
      </c>
      <c r="D41" s="18" t="s">
        <v>38</v>
      </c>
      <c r="E41" s="18">
        <v>1</v>
      </c>
      <c r="F41" s="38">
        <v>152800</v>
      </c>
      <c r="H41" s="5"/>
      <c r="I41" s="13"/>
      <c r="J41" s="13"/>
      <c r="K41" s="1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15" customFormat="1" ht="32.25" customHeight="1">
      <c r="A42" s="18">
        <v>22</v>
      </c>
      <c r="B42" s="16" t="s">
        <v>43</v>
      </c>
      <c r="C42" s="17" t="s">
        <v>44</v>
      </c>
      <c r="D42" s="18" t="s">
        <v>45</v>
      </c>
      <c r="E42" s="18">
        <v>1</v>
      </c>
      <c r="F42" s="38">
        <v>152800</v>
      </c>
      <c r="H42" s="5"/>
      <c r="I42" s="59"/>
      <c r="J42" s="59"/>
      <c r="K42" s="59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5" customFormat="1" ht="48" customHeight="1">
      <c r="A43" s="18">
        <v>23</v>
      </c>
      <c r="B43" s="16" t="s">
        <v>138</v>
      </c>
      <c r="C43" s="17" t="s">
        <v>46</v>
      </c>
      <c r="D43" s="18" t="s">
        <v>47</v>
      </c>
      <c r="E43" s="18">
        <v>1</v>
      </c>
      <c r="F43" s="38">
        <v>152800</v>
      </c>
      <c r="H43" s="5"/>
      <c r="I43" s="59"/>
      <c r="J43" s="59"/>
      <c r="K43" s="59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5" customFormat="1" ht="30.75" customHeight="1">
      <c r="A44" s="18">
        <v>24</v>
      </c>
      <c r="B44" s="16" t="s">
        <v>149</v>
      </c>
      <c r="C44" s="17" t="s">
        <v>48</v>
      </c>
      <c r="D44" s="18" t="s">
        <v>49</v>
      </c>
      <c r="E44" s="18">
        <v>1</v>
      </c>
      <c r="F44" s="38">
        <v>152800</v>
      </c>
      <c r="H44" s="5"/>
      <c r="I44" s="59"/>
      <c r="J44" s="59"/>
      <c r="K44" s="59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1" customFormat="1" ht="51.75" customHeight="1">
      <c r="A45" s="18">
        <v>28</v>
      </c>
      <c r="B45" s="16" t="s">
        <v>54</v>
      </c>
      <c r="C45" s="17" t="s">
        <v>55</v>
      </c>
      <c r="D45" s="18" t="s">
        <v>56</v>
      </c>
      <c r="E45" s="18">
        <v>1</v>
      </c>
      <c r="F45" s="38">
        <v>136300</v>
      </c>
      <c r="H45" s="5"/>
      <c r="I45" s="13"/>
      <c r="J45" s="13"/>
      <c r="K45" s="1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15" customFormat="1" ht="30" customHeight="1">
      <c r="A46" s="18">
        <v>29</v>
      </c>
      <c r="B46" s="16" t="s">
        <v>172</v>
      </c>
      <c r="C46" s="17" t="s">
        <v>57</v>
      </c>
      <c r="D46" s="18" t="s">
        <v>58</v>
      </c>
      <c r="E46" s="18">
        <v>1</v>
      </c>
      <c r="F46" s="38">
        <v>136300</v>
      </c>
      <c r="H46" s="5"/>
      <c r="I46" s="59"/>
      <c r="J46" s="59"/>
      <c r="K46" s="59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13" customFormat="1" ht="44.25" customHeight="1">
      <c r="A47" s="18">
        <v>31</v>
      </c>
      <c r="B47" s="16" t="s">
        <v>150</v>
      </c>
      <c r="C47" s="17" t="s">
        <v>61</v>
      </c>
      <c r="D47" s="18" t="s">
        <v>62</v>
      </c>
      <c r="E47" s="18">
        <v>1</v>
      </c>
      <c r="F47" s="38">
        <v>136300</v>
      </c>
      <c r="G47" s="20"/>
      <c r="H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15" customFormat="1" ht="30" customHeight="1">
      <c r="A48" s="18">
        <v>32</v>
      </c>
      <c r="B48" s="16" t="s">
        <v>63</v>
      </c>
      <c r="C48" s="17" t="s">
        <v>57</v>
      </c>
      <c r="D48" s="18" t="s">
        <v>146</v>
      </c>
      <c r="E48" s="18">
        <v>1</v>
      </c>
      <c r="F48" s="38">
        <v>136300</v>
      </c>
      <c r="H48" s="5"/>
      <c r="I48" s="59"/>
      <c r="J48" s="59"/>
      <c r="K48" s="59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s="1" customFormat="1" ht="30" customHeight="1">
      <c r="A49" s="18">
        <v>33</v>
      </c>
      <c r="B49" s="16" t="s">
        <v>159</v>
      </c>
      <c r="C49" s="17" t="s">
        <v>145</v>
      </c>
      <c r="D49" s="18" t="s">
        <v>147</v>
      </c>
      <c r="E49" s="18">
        <v>1</v>
      </c>
      <c r="F49" s="38">
        <v>136300</v>
      </c>
      <c r="H49" s="5"/>
      <c r="I49" s="13"/>
      <c r="J49" s="13"/>
      <c r="K49" s="1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15" customFormat="1" ht="30" customHeight="1">
      <c r="A50" s="18">
        <v>34</v>
      </c>
      <c r="B50" s="35" t="s">
        <v>43</v>
      </c>
      <c r="C50" s="17" t="s">
        <v>65</v>
      </c>
      <c r="D50" s="18" t="s">
        <v>66</v>
      </c>
      <c r="E50" s="18">
        <v>1</v>
      </c>
      <c r="F50" s="38">
        <v>129100</v>
      </c>
      <c r="H50" s="5"/>
      <c r="I50" s="59"/>
      <c r="J50" s="59"/>
      <c r="K50" s="5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s="1" customFormat="1" ht="30" customHeight="1">
      <c r="A51" s="18">
        <v>35</v>
      </c>
      <c r="B51" s="16" t="s">
        <v>67</v>
      </c>
      <c r="C51" s="17" t="s">
        <v>65</v>
      </c>
      <c r="D51" s="18" t="s">
        <v>68</v>
      </c>
      <c r="E51" s="18">
        <v>1</v>
      </c>
      <c r="F51" s="38">
        <v>129100</v>
      </c>
      <c r="H51" s="5"/>
      <c r="I51" s="13"/>
      <c r="J51" s="13"/>
      <c r="K51" s="1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s="15" customFormat="1" ht="30" customHeight="1">
      <c r="A52" s="18">
        <v>36</v>
      </c>
      <c r="B52" s="16" t="s">
        <v>69</v>
      </c>
      <c r="C52" s="17" t="s">
        <v>70</v>
      </c>
      <c r="D52" s="18" t="s">
        <v>71</v>
      </c>
      <c r="E52" s="18">
        <v>1</v>
      </c>
      <c r="F52" s="38">
        <v>129100</v>
      </c>
      <c r="H52" s="5"/>
      <c r="I52" s="59"/>
      <c r="J52" s="59"/>
      <c r="K52" s="5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s="1" customFormat="1" ht="49.5" customHeight="1">
      <c r="A53" s="18">
        <v>37</v>
      </c>
      <c r="B53" s="16" t="s">
        <v>141</v>
      </c>
      <c r="C53" s="17" t="s">
        <v>72</v>
      </c>
      <c r="D53" s="18" t="s">
        <v>73</v>
      </c>
      <c r="E53" s="18">
        <v>1</v>
      </c>
      <c r="F53" s="38">
        <v>129100</v>
      </c>
      <c r="H53" s="5"/>
      <c r="I53" s="13"/>
      <c r="J53" s="13"/>
      <c r="K53" s="1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1" customFormat="1" ht="45" customHeight="1">
      <c r="A54" s="18">
        <v>38</v>
      </c>
      <c r="B54" s="16" t="s">
        <v>161</v>
      </c>
      <c r="C54" s="17" t="s">
        <v>72</v>
      </c>
      <c r="D54" s="18" t="s">
        <v>74</v>
      </c>
      <c r="E54" s="18">
        <v>1</v>
      </c>
      <c r="F54" s="38">
        <v>129100</v>
      </c>
      <c r="H54" s="5"/>
      <c r="I54" s="13"/>
      <c r="J54" s="13"/>
      <c r="K54" s="1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s="1" customFormat="1" ht="49.5" customHeight="1">
      <c r="A55" s="18">
        <v>39</v>
      </c>
      <c r="B55" s="3" t="s">
        <v>43</v>
      </c>
      <c r="C55" s="17" t="s">
        <v>75</v>
      </c>
      <c r="D55" s="18" t="s">
        <v>76</v>
      </c>
      <c r="E55" s="18">
        <v>1</v>
      </c>
      <c r="F55" s="38">
        <v>129100</v>
      </c>
      <c r="H55" s="5"/>
      <c r="I55" s="13"/>
      <c r="J55" s="13"/>
      <c r="K55" s="1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s="15" customFormat="1" ht="49.5" customHeight="1">
      <c r="A56" s="18">
        <v>40</v>
      </c>
      <c r="B56" s="16" t="s">
        <v>77</v>
      </c>
      <c r="C56" s="17" t="s">
        <v>78</v>
      </c>
      <c r="D56" s="18" t="s">
        <v>79</v>
      </c>
      <c r="E56" s="18">
        <v>1</v>
      </c>
      <c r="F56" s="38">
        <v>129100</v>
      </c>
      <c r="H56" s="5"/>
      <c r="I56" s="59"/>
      <c r="J56" s="59"/>
      <c r="K56" s="5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s="15" customFormat="1" ht="47.25" customHeight="1">
      <c r="A57" s="18">
        <v>41</v>
      </c>
      <c r="B57" s="16" t="s">
        <v>174</v>
      </c>
      <c r="C57" s="17" t="s">
        <v>175</v>
      </c>
      <c r="D57" s="18" t="s">
        <v>81</v>
      </c>
      <c r="E57" s="18">
        <v>1</v>
      </c>
      <c r="F57" s="38">
        <v>129100</v>
      </c>
      <c r="H57" s="5"/>
      <c r="I57" s="59"/>
      <c r="J57" s="59"/>
      <c r="K57" s="5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s="13" customFormat="1" ht="45.75" customHeight="1">
      <c r="A58" s="18">
        <v>42</v>
      </c>
      <c r="B58" s="16" t="s">
        <v>142</v>
      </c>
      <c r="C58" s="17" t="s">
        <v>82</v>
      </c>
      <c r="D58" s="18" t="s">
        <v>83</v>
      </c>
      <c r="E58" s="18">
        <v>1</v>
      </c>
      <c r="F58" s="38">
        <v>129100</v>
      </c>
      <c r="G58" s="20"/>
      <c r="H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13" customFormat="1" ht="44.25" customHeight="1">
      <c r="A59" s="18">
        <v>43</v>
      </c>
      <c r="B59" s="16" t="s">
        <v>84</v>
      </c>
      <c r="C59" s="17" t="s">
        <v>85</v>
      </c>
      <c r="D59" s="18" t="s">
        <v>86</v>
      </c>
      <c r="E59" s="18">
        <v>1</v>
      </c>
      <c r="F59" s="38">
        <v>129100</v>
      </c>
      <c r="G59" s="20"/>
      <c r="H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13" customFormat="1" ht="44.25" customHeight="1">
      <c r="A60" s="18">
        <v>44</v>
      </c>
      <c r="B60" s="16" t="s">
        <v>87</v>
      </c>
      <c r="C60" s="17" t="s">
        <v>85</v>
      </c>
      <c r="D60" s="18" t="s">
        <v>88</v>
      </c>
      <c r="E60" s="18">
        <v>1</v>
      </c>
      <c r="F60" s="38">
        <v>129100</v>
      </c>
      <c r="G60" s="20"/>
      <c r="H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15" customFormat="1" ht="30" customHeight="1">
      <c r="A61" s="18">
        <v>45</v>
      </c>
      <c r="B61" s="16" t="s">
        <v>89</v>
      </c>
      <c r="C61" s="17" t="s">
        <v>90</v>
      </c>
      <c r="D61" s="18" t="s">
        <v>91</v>
      </c>
      <c r="E61" s="18">
        <v>1</v>
      </c>
      <c r="F61" s="38">
        <v>129100</v>
      </c>
      <c r="H61" s="5"/>
      <c r="I61" s="59"/>
      <c r="J61" s="59"/>
      <c r="K61" s="5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1" customFormat="1" ht="30" customHeight="1">
      <c r="A62" s="18">
        <v>46</v>
      </c>
      <c r="B62" s="34" t="s">
        <v>176</v>
      </c>
      <c r="C62" s="17" t="s">
        <v>177</v>
      </c>
      <c r="D62" s="18" t="s">
        <v>92</v>
      </c>
      <c r="E62" s="18">
        <v>1</v>
      </c>
      <c r="F62" s="38">
        <v>129100</v>
      </c>
      <c r="H62" s="5"/>
      <c r="I62" s="13"/>
      <c r="J62" s="13"/>
      <c r="K62" s="1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15" customFormat="1" ht="30" customHeight="1">
      <c r="A63" s="18">
        <v>47</v>
      </c>
      <c r="B63" s="16" t="s">
        <v>93</v>
      </c>
      <c r="C63" s="17" t="s">
        <v>94</v>
      </c>
      <c r="D63" s="18" t="s">
        <v>95</v>
      </c>
      <c r="E63" s="18">
        <v>1</v>
      </c>
      <c r="F63" s="38">
        <v>129100</v>
      </c>
      <c r="H63" s="5"/>
      <c r="I63" s="59"/>
      <c r="J63" s="59"/>
      <c r="K63" s="5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s="1" customFormat="1" ht="45" customHeight="1">
      <c r="A64" s="18">
        <v>48</v>
      </c>
      <c r="B64" s="16" t="s">
        <v>96</v>
      </c>
      <c r="C64" s="17" t="s">
        <v>97</v>
      </c>
      <c r="D64" s="18" t="s">
        <v>98</v>
      </c>
      <c r="E64" s="18">
        <v>1</v>
      </c>
      <c r="F64" s="38">
        <v>129100</v>
      </c>
      <c r="H64" s="5"/>
      <c r="I64" s="13"/>
      <c r="J64" s="13"/>
      <c r="K64" s="1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s="21" customFormat="1" ht="44.25" customHeight="1">
      <c r="A65" s="18">
        <v>49</v>
      </c>
      <c r="B65" s="16" t="s">
        <v>99</v>
      </c>
      <c r="C65" s="17" t="s">
        <v>100</v>
      </c>
      <c r="D65" s="18" t="s">
        <v>101</v>
      </c>
      <c r="E65" s="18">
        <v>1</v>
      </c>
      <c r="F65" s="38">
        <v>129100</v>
      </c>
      <c r="H65" s="22"/>
      <c r="I65" s="33"/>
      <c r="J65" s="33"/>
      <c r="K65" s="3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36" s="15" customFormat="1" ht="30" customHeight="1">
      <c r="A66" s="18">
        <v>50</v>
      </c>
      <c r="B66" s="16" t="s">
        <v>102</v>
      </c>
      <c r="C66" s="17" t="s">
        <v>103</v>
      </c>
      <c r="D66" s="18" t="s">
        <v>104</v>
      </c>
      <c r="E66" s="18">
        <v>1</v>
      </c>
      <c r="F66" s="38">
        <v>115200</v>
      </c>
      <c r="H66" s="5"/>
      <c r="I66" s="59"/>
      <c r="J66" s="59"/>
      <c r="K66" s="5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1" customFormat="1" ht="30" customHeight="1">
      <c r="A67" s="18">
        <v>51</v>
      </c>
      <c r="B67" s="16" t="s">
        <v>43</v>
      </c>
      <c r="C67" s="17" t="s">
        <v>103</v>
      </c>
      <c r="D67" s="18" t="s">
        <v>105</v>
      </c>
      <c r="E67" s="18">
        <v>1</v>
      </c>
      <c r="F67" s="38">
        <v>115200</v>
      </c>
      <c r="H67" s="5"/>
      <c r="I67" s="13"/>
      <c r="J67" s="13"/>
      <c r="K67" s="1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s="15" customFormat="1" ht="30" customHeight="1">
      <c r="A68" s="18">
        <v>52</v>
      </c>
      <c r="B68" s="16" t="s">
        <v>106</v>
      </c>
      <c r="C68" s="17" t="s">
        <v>103</v>
      </c>
      <c r="D68" s="18" t="s">
        <v>107</v>
      </c>
      <c r="E68" s="18">
        <v>1</v>
      </c>
      <c r="F68" s="38">
        <v>115200</v>
      </c>
      <c r="H68" s="5"/>
      <c r="I68" s="59"/>
      <c r="J68" s="59"/>
      <c r="K68" s="5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s="1" customFormat="1" ht="43.5" customHeight="1">
      <c r="A69" s="18">
        <v>53</v>
      </c>
      <c r="B69" s="16" t="s">
        <v>155</v>
      </c>
      <c r="C69" s="17" t="s">
        <v>108</v>
      </c>
      <c r="D69" s="18" t="s">
        <v>109</v>
      </c>
      <c r="E69" s="18">
        <v>1</v>
      </c>
      <c r="F69" s="38">
        <v>115200</v>
      </c>
      <c r="H69" s="5"/>
      <c r="I69" s="13"/>
      <c r="J69" s="13"/>
      <c r="K69" s="1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1" customFormat="1" ht="45" customHeight="1">
      <c r="A70" s="18">
        <v>54</v>
      </c>
      <c r="B70" s="16" t="s">
        <v>140</v>
      </c>
      <c r="C70" s="17" t="s">
        <v>108</v>
      </c>
      <c r="D70" s="18" t="s">
        <v>110</v>
      </c>
      <c r="E70" s="18">
        <v>1</v>
      </c>
      <c r="F70" s="38">
        <v>115200</v>
      </c>
      <c r="H70" s="22"/>
      <c r="I70" s="33"/>
      <c r="J70" s="33"/>
      <c r="K70" s="3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s="1" customFormat="1" ht="47.25" customHeight="1">
      <c r="A71" s="18">
        <v>55</v>
      </c>
      <c r="B71" s="16" t="s">
        <v>173</v>
      </c>
      <c r="C71" s="17" t="s">
        <v>188</v>
      </c>
      <c r="D71" s="18" t="s">
        <v>111</v>
      </c>
      <c r="E71" s="18">
        <v>1</v>
      </c>
      <c r="F71" s="38">
        <v>115200</v>
      </c>
      <c r="H71" s="5"/>
      <c r="I71" s="13"/>
      <c r="J71" s="13"/>
      <c r="K71" s="1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s="21" customFormat="1" ht="51" customHeight="1">
      <c r="A72" s="18">
        <v>56</v>
      </c>
      <c r="B72" s="16" t="s">
        <v>136</v>
      </c>
      <c r="C72" s="17" t="s">
        <v>112</v>
      </c>
      <c r="D72" s="18" t="s">
        <v>113</v>
      </c>
      <c r="E72" s="18">
        <v>1</v>
      </c>
      <c r="F72" s="38">
        <v>115200</v>
      </c>
      <c r="H72" s="22"/>
      <c r="I72" s="33"/>
      <c r="J72" s="33"/>
      <c r="K72" s="33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1:36" s="1" customFormat="1" ht="47.25" customHeight="1">
      <c r="A73" s="18">
        <v>57</v>
      </c>
      <c r="B73" s="16" t="s">
        <v>148</v>
      </c>
      <c r="C73" s="17" t="s">
        <v>185</v>
      </c>
      <c r="D73" s="18" t="s">
        <v>114</v>
      </c>
      <c r="E73" s="18">
        <v>1</v>
      </c>
      <c r="F73" s="38">
        <v>115200</v>
      </c>
      <c r="G73" s="5"/>
      <c r="H73" s="5"/>
      <c r="I73" s="13"/>
      <c r="J73" s="13"/>
      <c r="K73" s="1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s="43" customFormat="1" ht="25.5" customHeight="1">
      <c r="A74" s="135" t="s">
        <v>5</v>
      </c>
      <c r="B74" s="135"/>
      <c r="C74" s="135"/>
      <c r="D74" s="135"/>
      <c r="E74" s="39"/>
      <c r="F74" s="39">
        <f>SUM(F21:F73)</f>
        <v>6951700</v>
      </c>
      <c r="G74" s="44"/>
      <c r="H74" s="44"/>
      <c r="I74" s="57"/>
      <c r="J74" s="57"/>
      <c r="K74" s="57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36" s="43" customFormat="1" ht="25.5" customHeight="1">
      <c r="A75" s="135" t="s">
        <v>115</v>
      </c>
      <c r="B75" s="135"/>
      <c r="C75" s="135"/>
      <c r="D75" s="135"/>
      <c r="E75" s="135"/>
      <c r="F75" s="135"/>
      <c r="G75" s="46"/>
      <c r="H75" s="46"/>
      <c r="I75" s="57"/>
      <c r="J75" s="57"/>
      <c r="K75" s="57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:36" s="1" customFormat="1" ht="43.5" customHeight="1">
      <c r="A76" s="18">
        <v>58</v>
      </c>
      <c r="B76" s="16" t="s">
        <v>116</v>
      </c>
      <c r="C76" s="17" t="s">
        <v>117</v>
      </c>
      <c r="D76" s="18" t="s">
        <v>118</v>
      </c>
      <c r="E76" s="18">
        <v>1</v>
      </c>
      <c r="F76" s="38">
        <v>256600</v>
      </c>
      <c r="G76" s="23"/>
      <c r="H76" s="23"/>
      <c r="I76" s="63"/>
      <c r="J76" s="13"/>
      <c r="K76" s="1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s="1" customFormat="1" ht="50.25" customHeight="1">
      <c r="A77" s="18">
        <v>59</v>
      </c>
      <c r="B77" s="16" t="s">
        <v>164</v>
      </c>
      <c r="C77" s="17" t="s">
        <v>183</v>
      </c>
      <c r="D77" s="18" t="s">
        <v>119</v>
      </c>
      <c r="E77" s="18">
        <v>1</v>
      </c>
      <c r="F77" s="38">
        <v>133600</v>
      </c>
      <c r="G77" s="23"/>
      <c r="H77" s="23"/>
      <c r="I77" s="13"/>
      <c r="J77" s="13"/>
      <c r="K77" s="1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s="53" customFormat="1" ht="21.75" customHeight="1">
      <c r="A78" s="135" t="s">
        <v>5</v>
      </c>
      <c r="B78" s="135"/>
      <c r="C78" s="135"/>
      <c r="D78" s="135"/>
      <c r="E78" s="39"/>
      <c r="F78" s="39">
        <f>F76+F77</f>
        <v>390200</v>
      </c>
      <c r="G78" s="52"/>
      <c r="H78" s="52"/>
      <c r="I78" s="36"/>
      <c r="J78" s="36"/>
      <c r="K78" s="36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36" s="53" customFormat="1" ht="21.75" customHeight="1">
      <c r="A79" s="130" t="s">
        <v>137</v>
      </c>
      <c r="B79" s="130"/>
      <c r="C79" s="130"/>
      <c r="D79" s="130"/>
      <c r="E79" s="130"/>
      <c r="F79" s="130"/>
      <c r="G79" s="32"/>
      <c r="I79" s="36"/>
      <c r="J79" s="36"/>
      <c r="K79" s="36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1:36" s="1" customFormat="1" ht="47.25" customHeight="1">
      <c r="A80" s="13">
        <v>60</v>
      </c>
      <c r="B80" s="34" t="s">
        <v>26</v>
      </c>
      <c r="C80" s="35" t="s">
        <v>131</v>
      </c>
      <c r="D80" s="12"/>
      <c r="E80" s="12" t="s">
        <v>198</v>
      </c>
      <c r="F80" s="38">
        <v>180600</v>
      </c>
      <c r="G80" s="23"/>
      <c r="H80" s="23"/>
      <c r="I80" s="63"/>
      <c r="J80" s="13"/>
      <c r="K80" s="1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s="1" customFormat="1" ht="34.5" customHeight="1">
      <c r="A81" s="13">
        <v>61</v>
      </c>
      <c r="B81" s="34" t="s">
        <v>134</v>
      </c>
      <c r="C81" s="35" t="s">
        <v>132</v>
      </c>
      <c r="D81" s="12"/>
      <c r="E81" s="12" t="s">
        <v>198</v>
      </c>
      <c r="F81" s="38">
        <v>152800</v>
      </c>
      <c r="G81" s="23"/>
      <c r="H81" s="23"/>
      <c r="I81" s="63"/>
      <c r="J81" s="13"/>
      <c r="K81" s="1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s="1" customFormat="1" ht="34.5" customHeight="1">
      <c r="A82" s="13">
        <v>62</v>
      </c>
      <c r="B82" s="34" t="s">
        <v>19</v>
      </c>
      <c r="C82" s="35" t="s">
        <v>133</v>
      </c>
      <c r="D82" s="12"/>
      <c r="E82" s="12" t="s">
        <v>198</v>
      </c>
      <c r="F82" s="38">
        <v>140000</v>
      </c>
      <c r="G82" s="23"/>
      <c r="H82" s="23"/>
      <c r="I82" s="13"/>
      <c r="J82" s="13"/>
      <c r="K82" s="1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s="1" customFormat="1" ht="34.5" customHeight="1">
      <c r="A83" s="13">
        <v>63</v>
      </c>
      <c r="B83" s="34" t="s">
        <v>43</v>
      </c>
      <c r="C83" s="35" t="s">
        <v>182</v>
      </c>
      <c r="D83" s="12"/>
      <c r="E83" s="12" t="s">
        <v>198</v>
      </c>
      <c r="F83" s="38">
        <v>129100</v>
      </c>
      <c r="G83" s="23"/>
      <c r="H83" s="23"/>
      <c r="I83" s="13"/>
      <c r="J83" s="13"/>
      <c r="K83" s="1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s="1" customFormat="1" ht="30" customHeight="1">
      <c r="A84" s="13">
        <v>64</v>
      </c>
      <c r="B84" s="34" t="s">
        <v>165</v>
      </c>
      <c r="C84" s="35" t="s">
        <v>166</v>
      </c>
      <c r="D84" s="12"/>
      <c r="E84" s="12" t="s">
        <v>198</v>
      </c>
      <c r="F84" s="38">
        <v>152800</v>
      </c>
      <c r="G84" s="23"/>
      <c r="H84" s="23"/>
      <c r="I84" s="13"/>
      <c r="J84" s="13"/>
      <c r="K84" s="1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s="43" customFormat="1" ht="20.25" customHeight="1">
      <c r="A85" s="130" t="s">
        <v>5</v>
      </c>
      <c r="B85" s="130"/>
      <c r="C85" s="130"/>
      <c r="D85" s="130"/>
      <c r="E85" s="57"/>
      <c r="F85" s="39">
        <f>+F80+F81+F82+F83+F84</f>
        <v>755300</v>
      </c>
      <c r="G85" s="46"/>
      <c r="H85" s="46"/>
      <c r="I85" s="57"/>
      <c r="J85" s="57"/>
      <c r="K85" s="57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1:36" s="43" customFormat="1" ht="20.25" customHeight="1">
      <c r="A86" s="130" t="s">
        <v>120</v>
      </c>
      <c r="B86" s="130"/>
      <c r="C86" s="130"/>
      <c r="D86" s="130"/>
      <c r="E86" s="130"/>
      <c r="F86" s="130"/>
      <c r="G86" s="44"/>
      <c r="I86" s="57"/>
      <c r="J86" s="57"/>
      <c r="K86" s="57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</row>
    <row r="87" spans="1:36" s="1" customFormat="1" ht="30" customHeight="1">
      <c r="A87" s="13">
        <v>65</v>
      </c>
      <c r="B87" s="34" t="s">
        <v>162</v>
      </c>
      <c r="C87" s="35" t="s">
        <v>152</v>
      </c>
      <c r="D87" s="13"/>
      <c r="E87" s="13">
        <v>1</v>
      </c>
      <c r="F87" s="38">
        <v>180600</v>
      </c>
      <c r="G87" s="5"/>
      <c r="H87" s="5"/>
      <c r="I87" s="13"/>
      <c r="J87" s="13"/>
      <c r="K87" s="1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s="1" customFormat="1" ht="30" customHeight="1">
      <c r="A88" s="13">
        <v>66</v>
      </c>
      <c r="B88" s="34" t="s">
        <v>135</v>
      </c>
      <c r="C88" s="35" t="s">
        <v>121</v>
      </c>
      <c r="D88" s="13"/>
      <c r="E88" s="13">
        <v>1</v>
      </c>
      <c r="F88" s="38">
        <v>115200</v>
      </c>
      <c r="G88" s="5"/>
      <c r="H88" s="5"/>
      <c r="I88" s="13"/>
      <c r="J88" s="13"/>
      <c r="K88" s="1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s="1" customFormat="1" ht="30" customHeight="1">
      <c r="A89" s="13">
        <v>67</v>
      </c>
      <c r="B89" s="34" t="s">
        <v>178</v>
      </c>
      <c r="C89" s="35" t="s">
        <v>122</v>
      </c>
      <c r="D89" s="13"/>
      <c r="E89" s="13">
        <v>1</v>
      </c>
      <c r="F89" s="38">
        <v>115200</v>
      </c>
      <c r="G89" s="5"/>
      <c r="H89" s="5"/>
      <c r="I89" s="13"/>
      <c r="J89" s="13"/>
      <c r="K89" s="1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11" ht="30" customHeight="1">
      <c r="A90" s="13">
        <v>68</v>
      </c>
      <c r="B90" s="34" t="s">
        <v>151</v>
      </c>
      <c r="C90" s="35" t="s">
        <v>123</v>
      </c>
      <c r="D90" s="13"/>
      <c r="E90" s="13">
        <v>1</v>
      </c>
      <c r="F90" s="38">
        <v>115200</v>
      </c>
      <c r="H90" s="5"/>
      <c r="I90" s="60"/>
      <c r="J90" s="60"/>
      <c r="K90" s="60"/>
    </row>
    <row r="91" spans="1:11" ht="30" customHeight="1">
      <c r="A91" s="13">
        <v>69</v>
      </c>
      <c r="B91" s="34" t="s">
        <v>124</v>
      </c>
      <c r="C91" s="35" t="s">
        <v>125</v>
      </c>
      <c r="D91" s="13"/>
      <c r="E91" s="13">
        <v>1</v>
      </c>
      <c r="F91" s="38">
        <v>73600</v>
      </c>
      <c r="H91" s="5"/>
      <c r="I91" s="60"/>
      <c r="J91" s="60"/>
      <c r="K91" s="60"/>
    </row>
    <row r="92" spans="1:11" ht="30" customHeight="1">
      <c r="A92" s="13">
        <v>70</v>
      </c>
      <c r="B92" s="34" t="s">
        <v>126</v>
      </c>
      <c r="C92" s="35" t="s">
        <v>127</v>
      </c>
      <c r="D92" s="13"/>
      <c r="E92" s="13">
        <v>1</v>
      </c>
      <c r="F92" s="38">
        <v>72760</v>
      </c>
      <c r="H92" s="5"/>
      <c r="I92" s="60"/>
      <c r="J92" s="60"/>
      <c r="K92" s="60"/>
    </row>
    <row r="93" spans="1:11" ht="30" customHeight="1">
      <c r="A93" s="13">
        <v>71</v>
      </c>
      <c r="B93" s="34" t="s">
        <v>179</v>
      </c>
      <c r="C93" s="35" t="s">
        <v>127</v>
      </c>
      <c r="D93" s="13"/>
      <c r="E93" s="13">
        <v>1</v>
      </c>
      <c r="F93" s="38">
        <v>72760</v>
      </c>
      <c r="H93" s="5"/>
      <c r="I93" s="60"/>
      <c r="J93" s="60"/>
      <c r="K93" s="60"/>
    </row>
    <row r="94" spans="1:11" ht="30" customHeight="1">
      <c r="A94" s="13">
        <v>72</v>
      </c>
      <c r="B94" s="34" t="s">
        <v>180</v>
      </c>
      <c r="C94" s="35" t="s">
        <v>127</v>
      </c>
      <c r="D94" s="13"/>
      <c r="E94" s="13">
        <v>1</v>
      </c>
      <c r="F94" s="38">
        <v>77910</v>
      </c>
      <c r="H94" s="5"/>
      <c r="I94" s="60"/>
      <c r="J94" s="60"/>
      <c r="K94" s="60"/>
    </row>
    <row r="95" spans="1:11" ht="30" customHeight="1">
      <c r="A95" s="13">
        <v>73</v>
      </c>
      <c r="B95" s="34" t="s">
        <v>181</v>
      </c>
      <c r="C95" s="35" t="s">
        <v>127</v>
      </c>
      <c r="D95" s="13"/>
      <c r="E95" s="13">
        <v>1</v>
      </c>
      <c r="F95" s="38">
        <v>72760</v>
      </c>
      <c r="H95" s="5"/>
      <c r="I95" s="60"/>
      <c r="J95" s="60"/>
      <c r="K95" s="60"/>
    </row>
    <row r="96" spans="1:11" ht="30" customHeight="1">
      <c r="A96" s="13">
        <v>74</v>
      </c>
      <c r="B96" s="34" t="s">
        <v>143</v>
      </c>
      <c r="C96" s="35" t="s">
        <v>127</v>
      </c>
      <c r="D96" s="13"/>
      <c r="E96" s="13">
        <v>1</v>
      </c>
      <c r="F96" s="38">
        <v>72760</v>
      </c>
      <c r="H96" s="5"/>
      <c r="I96" s="60"/>
      <c r="J96" s="60"/>
      <c r="K96" s="60"/>
    </row>
    <row r="97" spans="1:11" ht="30" customHeight="1">
      <c r="A97" s="13">
        <v>75</v>
      </c>
      <c r="B97" s="34" t="s">
        <v>128</v>
      </c>
      <c r="C97" s="35" t="s">
        <v>127</v>
      </c>
      <c r="D97" s="13"/>
      <c r="E97" s="13">
        <v>1</v>
      </c>
      <c r="F97" s="38">
        <v>72760</v>
      </c>
      <c r="H97" s="5"/>
      <c r="I97" s="60"/>
      <c r="J97" s="60"/>
      <c r="K97" s="60"/>
    </row>
    <row r="98" spans="1:36" s="47" customFormat="1" ht="23.25" customHeight="1">
      <c r="A98" s="130" t="s">
        <v>5</v>
      </c>
      <c r="B98" s="130"/>
      <c r="C98" s="130"/>
      <c r="D98" s="130"/>
      <c r="E98" s="57"/>
      <c r="F98" s="39">
        <f>SUM(F87:F97)</f>
        <v>1041510</v>
      </c>
      <c r="H98" s="44"/>
      <c r="I98" s="64"/>
      <c r="J98" s="64"/>
      <c r="K98" s="64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</row>
    <row r="99" spans="1:36" s="47" customFormat="1" ht="23.25" customHeight="1">
      <c r="A99" s="137" t="s">
        <v>5</v>
      </c>
      <c r="B99" s="138"/>
      <c r="C99" s="138"/>
      <c r="D99" s="138"/>
      <c r="E99" s="58"/>
      <c r="F99" s="39">
        <f>+F98+F85+F78+F74+F19+F10</f>
        <v>10747210</v>
      </c>
      <c r="G99" s="45" t="e">
        <f>G19+#REF!+#REF!+#REF!</f>
        <v>#REF!</v>
      </c>
      <c r="H99" s="62"/>
      <c r="I99" s="65"/>
      <c r="J99" s="64"/>
      <c r="K99" s="64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1:9" s="48" customFormat="1" ht="16.5">
      <c r="A100" s="44"/>
      <c r="B100" s="49"/>
      <c r="C100" s="50"/>
      <c r="D100" s="44"/>
      <c r="E100" s="44"/>
      <c r="F100" s="44"/>
      <c r="I100" s="51"/>
    </row>
    <row r="101" spans="1:6" s="9" customFormat="1" ht="16.5">
      <c r="A101" s="5"/>
      <c r="B101" s="11"/>
      <c r="C101" s="24"/>
      <c r="D101" s="5"/>
      <c r="E101" s="5"/>
      <c r="F101" s="40"/>
    </row>
    <row r="102" spans="1:6" s="9" customFormat="1" ht="16.5">
      <c r="A102" s="5"/>
      <c r="B102" s="11"/>
      <c r="C102" s="24"/>
      <c r="D102" s="5"/>
      <c r="E102" s="5"/>
      <c r="F102" s="32"/>
    </row>
    <row r="103" spans="1:6" s="9" customFormat="1" ht="16.5">
      <c r="A103" s="5"/>
      <c r="B103" s="11"/>
      <c r="C103" s="24"/>
      <c r="D103" s="5"/>
      <c r="E103" s="5"/>
      <c r="F103" s="32"/>
    </row>
    <row r="104" spans="1:6" s="9" customFormat="1" ht="38.25" customHeight="1">
      <c r="A104" s="5"/>
      <c r="B104" s="11"/>
      <c r="C104" s="24"/>
      <c r="D104" s="5"/>
      <c r="E104" s="5"/>
      <c r="F104" s="32"/>
    </row>
    <row r="105" spans="1:6" s="9" customFormat="1" ht="16.5">
      <c r="A105" s="5"/>
      <c r="B105" s="11"/>
      <c r="C105" s="24"/>
      <c r="D105" s="5"/>
      <c r="E105" s="5"/>
      <c r="F105" s="32"/>
    </row>
    <row r="106" spans="1:6" s="9" customFormat="1" ht="16.5">
      <c r="A106" s="131"/>
      <c r="B106" s="131"/>
      <c r="C106" s="131"/>
      <c r="D106" s="131"/>
      <c r="E106" s="131"/>
      <c r="F106" s="131"/>
    </row>
    <row r="107" spans="1:6" s="9" customFormat="1" ht="16.5">
      <c r="A107" s="5"/>
      <c r="B107" s="11"/>
      <c r="C107" s="24"/>
      <c r="D107" s="5"/>
      <c r="E107" s="5"/>
      <c r="F107" s="32"/>
    </row>
    <row r="108" spans="1:6" s="9" customFormat="1" ht="16.5">
      <c r="A108" s="5"/>
      <c r="B108" s="11"/>
      <c r="C108" s="24"/>
      <c r="D108" s="5"/>
      <c r="E108" s="5"/>
      <c r="F108" s="32"/>
    </row>
    <row r="109" spans="1:6" s="9" customFormat="1" ht="16.5">
      <c r="A109" s="5"/>
      <c r="B109" s="11"/>
      <c r="C109" s="24"/>
      <c r="D109" s="5"/>
      <c r="E109" s="5"/>
      <c r="F109" s="32"/>
    </row>
    <row r="110" spans="1:6" s="9" customFormat="1" ht="16.5">
      <c r="A110" s="5"/>
      <c r="B110" s="11"/>
      <c r="C110" s="24"/>
      <c r="D110" s="5"/>
      <c r="E110" s="5"/>
      <c r="F110" s="32"/>
    </row>
    <row r="111" spans="1:6" s="9" customFormat="1" ht="16.5">
      <c r="A111" s="5"/>
      <c r="B111" s="11"/>
      <c r="C111" s="24"/>
      <c r="D111" s="5"/>
      <c r="E111" s="5"/>
      <c r="F111" s="32"/>
    </row>
    <row r="112" spans="1:6" s="9" customFormat="1" ht="16.5">
      <c r="A112" s="5"/>
      <c r="B112" s="11"/>
      <c r="C112" s="24"/>
      <c r="D112" s="5"/>
      <c r="E112" s="5"/>
      <c r="F112" s="32"/>
    </row>
    <row r="113" spans="1:6" s="9" customFormat="1" ht="16.5">
      <c r="A113" s="5"/>
      <c r="B113" s="11"/>
      <c r="C113" s="24"/>
      <c r="D113" s="5"/>
      <c r="E113" s="5"/>
      <c r="F113" s="32"/>
    </row>
    <row r="114" spans="1:6" s="9" customFormat="1" ht="16.5">
      <c r="A114" s="5"/>
      <c r="B114" s="11"/>
      <c r="C114" s="24"/>
      <c r="D114" s="5"/>
      <c r="E114" s="5"/>
      <c r="F114" s="32"/>
    </row>
    <row r="115" spans="1:6" s="9" customFormat="1" ht="16.5">
      <c r="A115" s="5"/>
      <c r="B115" s="11"/>
      <c r="C115" s="24"/>
      <c r="D115" s="5"/>
      <c r="E115" s="5"/>
      <c r="F115" s="32"/>
    </row>
    <row r="116" spans="1:6" s="9" customFormat="1" ht="16.5">
      <c r="A116" s="5"/>
      <c r="B116" s="11"/>
      <c r="C116" s="24"/>
      <c r="D116" s="5"/>
      <c r="E116" s="5"/>
      <c r="F116" s="32"/>
    </row>
    <row r="117" spans="1:6" s="9" customFormat="1" ht="16.5">
      <c r="A117" s="5"/>
      <c r="B117" s="11"/>
      <c r="C117" s="24"/>
      <c r="D117" s="5"/>
      <c r="E117" s="5"/>
      <c r="F117" s="32"/>
    </row>
    <row r="118" spans="1:6" s="9" customFormat="1" ht="16.5">
      <c r="A118" s="5"/>
      <c r="B118" s="11"/>
      <c r="C118" s="24"/>
      <c r="D118" s="5"/>
      <c r="E118" s="5"/>
      <c r="F118" s="32"/>
    </row>
    <row r="119" spans="1:6" s="9" customFormat="1" ht="16.5">
      <c r="A119" s="5"/>
      <c r="B119" s="11"/>
      <c r="C119" s="24"/>
      <c r="D119" s="5"/>
      <c r="E119" s="5"/>
      <c r="F119" s="32"/>
    </row>
    <row r="120" spans="1:6" s="9" customFormat="1" ht="16.5">
      <c r="A120" s="5"/>
      <c r="B120" s="11"/>
      <c r="C120" s="24"/>
      <c r="D120" s="5"/>
      <c r="E120" s="5"/>
      <c r="F120" s="32"/>
    </row>
    <row r="121" spans="1:6" s="9" customFormat="1" ht="16.5">
      <c r="A121" s="25"/>
      <c r="B121" s="26"/>
      <c r="C121" s="27"/>
      <c r="D121" s="28"/>
      <c r="E121" s="28"/>
      <c r="F121" s="41"/>
    </row>
    <row r="122" spans="1:6" s="9" customFormat="1" ht="16.5">
      <c r="A122" s="25"/>
      <c r="B122" s="26"/>
      <c r="C122" s="27"/>
      <c r="D122" s="28"/>
      <c r="E122" s="28"/>
      <c r="F122" s="41"/>
    </row>
    <row r="123" spans="1:6" s="9" customFormat="1" ht="16.5">
      <c r="A123" s="25"/>
      <c r="B123" s="26"/>
      <c r="C123" s="27"/>
      <c r="D123" s="28"/>
      <c r="E123" s="28"/>
      <c r="F123" s="41"/>
    </row>
    <row r="124" spans="1:6" s="9" customFormat="1" ht="16.5">
      <c r="A124" s="25"/>
      <c r="B124" s="26"/>
      <c r="C124" s="27"/>
      <c r="D124" s="28"/>
      <c r="E124" s="28"/>
      <c r="F124" s="41"/>
    </row>
    <row r="125" spans="1:6" s="9" customFormat="1" ht="16.5">
      <c r="A125" s="25"/>
      <c r="B125" s="26"/>
      <c r="C125" s="27"/>
      <c r="D125" s="28"/>
      <c r="E125" s="28"/>
      <c r="F125" s="41"/>
    </row>
    <row r="126" spans="1:6" s="9" customFormat="1" ht="16.5">
      <c r="A126" s="25"/>
      <c r="B126" s="26"/>
      <c r="C126" s="27"/>
      <c r="D126" s="28"/>
      <c r="E126" s="28"/>
      <c r="F126" s="41"/>
    </row>
    <row r="127" spans="1:6" s="9" customFormat="1" ht="16.5">
      <c r="A127" s="25"/>
      <c r="B127" s="26"/>
      <c r="C127" s="27"/>
      <c r="D127" s="28"/>
      <c r="E127" s="28"/>
      <c r="F127" s="41"/>
    </row>
    <row r="128" spans="1:6" s="9" customFormat="1" ht="16.5">
      <c r="A128" s="25"/>
      <c r="B128" s="26"/>
      <c r="C128" s="27"/>
      <c r="D128" s="28"/>
      <c r="E128" s="28"/>
      <c r="F128" s="41"/>
    </row>
    <row r="129" spans="1:6" s="9" customFormat="1" ht="16.5">
      <c r="A129" s="25"/>
      <c r="B129" s="26"/>
      <c r="C129" s="27"/>
      <c r="D129" s="28"/>
      <c r="E129" s="28"/>
      <c r="F129" s="41"/>
    </row>
    <row r="130" spans="1:6" s="9" customFormat="1" ht="16.5">
      <c r="A130" s="25"/>
      <c r="B130" s="26"/>
      <c r="C130" s="27"/>
      <c r="D130" s="28"/>
      <c r="E130" s="28"/>
      <c r="F130" s="41"/>
    </row>
    <row r="131" spans="4:5" ht="16.5">
      <c r="D131" s="31"/>
      <c r="E131" s="31"/>
    </row>
    <row r="132" spans="4:5" ht="16.5">
      <c r="D132" s="31"/>
      <c r="E132" s="31"/>
    </row>
    <row r="133" spans="4:5" ht="16.5">
      <c r="D133" s="31"/>
      <c r="E133" s="31"/>
    </row>
    <row r="134" spans="4:5" ht="16.5">
      <c r="D134" s="31"/>
      <c r="E134" s="31"/>
    </row>
    <row r="135" spans="4:5" ht="16.5">
      <c r="D135" s="31"/>
      <c r="E135" s="31"/>
    </row>
    <row r="136" spans="4:5" ht="16.5">
      <c r="D136" s="31"/>
      <c r="E136" s="31"/>
    </row>
    <row r="137" spans="4:5" ht="16.5">
      <c r="D137" s="31"/>
      <c r="E137" s="31"/>
    </row>
    <row r="138" spans="4:5" ht="16.5">
      <c r="D138" s="31"/>
      <c r="E138" s="31"/>
    </row>
    <row r="139" spans="4:5" ht="16.5">
      <c r="D139" s="31"/>
      <c r="E139" s="31"/>
    </row>
    <row r="140" spans="4:5" ht="16.5">
      <c r="D140" s="31"/>
      <c r="E140" s="31"/>
    </row>
    <row r="141" spans="4:5" ht="16.5">
      <c r="D141" s="31"/>
      <c r="E141" s="31"/>
    </row>
    <row r="142" spans="4:5" ht="16.5">
      <c r="D142" s="31"/>
      <c r="E142" s="31"/>
    </row>
    <row r="143" spans="4:5" ht="16.5">
      <c r="D143" s="31"/>
      <c r="E143" s="31"/>
    </row>
    <row r="144" spans="4:5" ht="16.5">
      <c r="D144" s="31"/>
      <c r="E144" s="31"/>
    </row>
    <row r="145" spans="4:5" ht="16.5">
      <c r="D145" s="31"/>
      <c r="E145" s="31"/>
    </row>
    <row r="146" spans="4:5" ht="16.5">
      <c r="D146" s="31"/>
      <c r="E146" s="31"/>
    </row>
    <row r="147" spans="4:5" ht="16.5">
      <c r="D147" s="31"/>
      <c r="E147" s="31"/>
    </row>
    <row r="148" spans="4:5" ht="16.5">
      <c r="D148" s="31"/>
      <c r="E148" s="31"/>
    </row>
    <row r="149" spans="4:5" ht="16.5">
      <c r="D149" s="31"/>
      <c r="E149" s="31"/>
    </row>
    <row r="150" spans="4:5" ht="16.5">
      <c r="D150" s="31"/>
      <c r="E150" s="31"/>
    </row>
    <row r="151" spans="4:5" ht="16.5">
      <c r="D151" s="31"/>
      <c r="E151" s="31"/>
    </row>
    <row r="152" spans="4:5" ht="16.5">
      <c r="D152" s="31"/>
      <c r="E152" s="31"/>
    </row>
    <row r="153" spans="4:5" ht="16.5">
      <c r="D153" s="31"/>
      <c r="E153" s="31"/>
    </row>
    <row r="154" spans="4:5" ht="16.5">
      <c r="D154" s="31"/>
      <c r="E154" s="31"/>
    </row>
    <row r="155" spans="4:5" ht="16.5">
      <c r="D155" s="31"/>
      <c r="E155" s="31"/>
    </row>
    <row r="156" spans="4:5" ht="16.5">
      <c r="D156" s="31"/>
      <c r="E156" s="31"/>
    </row>
    <row r="157" spans="4:5" ht="16.5">
      <c r="D157" s="31"/>
      <c r="E157" s="31"/>
    </row>
    <row r="158" spans="4:5" ht="16.5">
      <c r="D158" s="31"/>
      <c r="E158" s="31"/>
    </row>
    <row r="159" spans="4:5" ht="16.5">
      <c r="D159" s="31"/>
      <c r="E159" s="31"/>
    </row>
    <row r="160" spans="4:5" ht="16.5">
      <c r="D160" s="31"/>
      <c r="E160" s="31"/>
    </row>
    <row r="161" spans="4:5" ht="16.5">
      <c r="D161" s="31"/>
      <c r="E161" s="31"/>
    </row>
    <row r="162" spans="4:5" ht="16.5">
      <c r="D162" s="31"/>
      <c r="E162" s="31"/>
    </row>
    <row r="163" spans="4:5" ht="16.5">
      <c r="D163" s="31"/>
      <c r="E163" s="31"/>
    </row>
    <row r="164" spans="4:5" ht="16.5">
      <c r="D164" s="31"/>
      <c r="E164" s="31"/>
    </row>
    <row r="165" spans="4:5" ht="16.5">
      <c r="D165" s="31"/>
      <c r="E165" s="31"/>
    </row>
    <row r="166" spans="4:5" ht="16.5">
      <c r="D166" s="31"/>
      <c r="E166" s="31"/>
    </row>
    <row r="167" spans="4:5" ht="16.5">
      <c r="D167" s="31"/>
      <c r="E167" s="31"/>
    </row>
    <row r="168" spans="4:5" ht="16.5">
      <c r="D168" s="31"/>
      <c r="E168" s="31"/>
    </row>
    <row r="169" spans="4:5" ht="16.5">
      <c r="D169" s="31"/>
      <c r="E169" s="31"/>
    </row>
    <row r="170" spans="4:5" ht="16.5">
      <c r="D170" s="31"/>
      <c r="E170" s="31"/>
    </row>
    <row r="171" spans="4:5" ht="16.5">
      <c r="D171" s="31"/>
      <c r="E171" s="31"/>
    </row>
    <row r="172" spans="4:5" ht="16.5">
      <c r="D172" s="31"/>
      <c r="E172" s="31"/>
    </row>
    <row r="173" spans="4:5" ht="16.5">
      <c r="D173" s="31"/>
      <c r="E173" s="31"/>
    </row>
    <row r="174" spans="4:5" ht="16.5">
      <c r="D174" s="31"/>
      <c r="E174" s="31"/>
    </row>
    <row r="175" spans="4:5" ht="16.5">
      <c r="D175" s="31"/>
      <c r="E175" s="31"/>
    </row>
    <row r="176" spans="4:5" ht="16.5">
      <c r="D176" s="31"/>
      <c r="E176" s="31"/>
    </row>
    <row r="177" spans="4:5" ht="16.5">
      <c r="D177" s="31"/>
      <c r="E177" s="31"/>
    </row>
    <row r="178" spans="4:5" ht="16.5">
      <c r="D178" s="31"/>
      <c r="E178" s="31"/>
    </row>
    <row r="179" spans="4:5" ht="16.5">
      <c r="D179" s="31"/>
      <c r="E179" s="31"/>
    </row>
    <row r="180" spans="4:5" ht="16.5">
      <c r="D180" s="31"/>
      <c r="E180" s="31"/>
    </row>
    <row r="181" spans="4:5" ht="16.5">
      <c r="D181" s="31"/>
      <c r="E181" s="31"/>
    </row>
    <row r="182" spans="4:5" ht="16.5">
      <c r="D182" s="31"/>
      <c r="E182" s="31"/>
    </row>
    <row r="183" spans="4:5" ht="16.5">
      <c r="D183" s="31"/>
      <c r="E183" s="31"/>
    </row>
    <row r="184" spans="4:5" ht="16.5">
      <c r="D184" s="31"/>
      <c r="E184" s="31"/>
    </row>
    <row r="185" spans="4:5" ht="16.5">
      <c r="D185" s="31"/>
      <c r="E185" s="31"/>
    </row>
    <row r="186" spans="4:5" ht="16.5">
      <c r="D186" s="31"/>
      <c r="E186" s="31"/>
    </row>
    <row r="187" spans="4:5" ht="16.5">
      <c r="D187" s="31"/>
      <c r="E187" s="31"/>
    </row>
    <row r="188" spans="4:5" ht="16.5">
      <c r="D188" s="31"/>
      <c r="E188" s="31"/>
    </row>
    <row r="189" spans="4:5" ht="16.5">
      <c r="D189" s="31"/>
      <c r="E189" s="31"/>
    </row>
    <row r="190" spans="4:5" ht="16.5">
      <c r="D190" s="31"/>
      <c r="E190" s="31"/>
    </row>
    <row r="191" spans="4:5" ht="16.5">
      <c r="D191" s="31"/>
      <c r="E191" s="31"/>
    </row>
    <row r="192" spans="4:5" ht="16.5">
      <c r="D192" s="31"/>
      <c r="E192" s="31"/>
    </row>
    <row r="193" spans="4:5" ht="16.5">
      <c r="D193" s="31"/>
      <c r="E193" s="31"/>
    </row>
    <row r="194" spans="4:5" ht="16.5">
      <c r="D194" s="31"/>
      <c r="E194" s="31"/>
    </row>
    <row r="195" spans="4:5" ht="16.5">
      <c r="D195" s="31"/>
      <c r="E195" s="31"/>
    </row>
    <row r="196" spans="4:5" ht="16.5">
      <c r="D196" s="31"/>
      <c r="E196" s="31"/>
    </row>
    <row r="197" spans="4:5" ht="16.5">
      <c r="D197" s="31"/>
      <c r="E197" s="31"/>
    </row>
    <row r="198" spans="4:5" ht="16.5">
      <c r="D198" s="31"/>
      <c r="E198" s="31"/>
    </row>
    <row r="199" spans="4:5" ht="16.5">
      <c r="D199" s="31"/>
      <c r="E199" s="31"/>
    </row>
    <row r="200" spans="4:5" ht="16.5">
      <c r="D200" s="31"/>
      <c r="E200" s="31"/>
    </row>
    <row r="201" spans="4:5" ht="16.5">
      <c r="D201" s="31"/>
      <c r="E201" s="31"/>
    </row>
    <row r="202" spans="4:5" ht="16.5">
      <c r="D202" s="31"/>
      <c r="E202" s="31"/>
    </row>
    <row r="203" spans="4:5" ht="16.5">
      <c r="D203" s="31"/>
      <c r="E203" s="31"/>
    </row>
    <row r="204" spans="4:5" ht="16.5">
      <c r="D204" s="31"/>
      <c r="E204" s="31"/>
    </row>
    <row r="205" spans="4:5" ht="16.5">
      <c r="D205" s="31"/>
      <c r="E205" s="31"/>
    </row>
    <row r="206" spans="4:5" ht="16.5">
      <c r="D206" s="31"/>
      <c r="E206" s="31"/>
    </row>
    <row r="207" spans="4:5" ht="16.5">
      <c r="D207" s="31"/>
      <c r="E207" s="31"/>
    </row>
    <row r="208" spans="4:5" ht="16.5">
      <c r="D208" s="31"/>
      <c r="E208" s="31"/>
    </row>
    <row r="209" spans="4:5" ht="16.5">
      <c r="D209" s="31"/>
      <c r="E209" s="31"/>
    </row>
    <row r="210" spans="4:5" ht="16.5">
      <c r="D210" s="31"/>
      <c r="E210" s="31"/>
    </row>
    <row r="211" spans="4:5" ht="16.5">
      <c r="D211" s="31"/>
      <c r="E211" s="31"/>
    </row>
    <row r="212" spans="4:5" ht="16.5">
      <c r="D212" s="31"/>
      <c r="E212" s="31"/>
    </row>
    <row r="213" spans="4:5" ht="16.5">
      <c r="D213" s="31"/>
      <c r="E213" s="31"/>
    </row>
    <row r="214" spans="4:5" ht="16.5">
      <c r="D214" s="31"/>
      <c r="E214" s="31"/>
    </row>
    <row r="215" spans="4:5" ht="16.5">
      <c r="D215" s="31"/>
      <c r="E215" s="31"/>
    </row>
    <row r="216" spans="4:5" ht="16.5">
      <c r="D216" s="31"/>
      <c r="E216" s="31"/>
    </row>
    <row r="217" spans="4:5" ht="16.5">
      <c r="D217" s="31"/>
      <c r="E217" s="31"/>
    </row>
    <row r="218" spans="4:5" ht="16.5">
      <c r="D218" s="31"/>
      <c r="E218" s="31"/>
    </row>
    <row r="219" spans="4:5" ht="16.5">
      <c r="D219" s="31"/>
      <c r="E219" s="31"/>
    </row>
    <row r="220" spans="4:5" ht="16.5">
      <c r="D220" s="31"/>
      <c r="E220" s="31"/>
    </row>
    <row r="221" spans="4:5" ht="16.5">
      <c r="D221" s="31"/>
      <c r="E221" s="31"/>
    </row>
    <row r="222" spans="4:5" ht="16.5">
      <c r="D222" s="31"/>
      <c r="E222" s="31"/>
    </row>
    <row r="223" spans="4:5" ht="16.5">
      <c r="D223" s="31"/>
      <c r="E223" s="31"/>
    </row>
    <row r="224" spans="4:5" ht="16.5">
      <c r="D224" s="31"/>
      <c r="E224" s="31"/>
    </row>
    <row r="225" spans="4:5" ht="16.5">
      <c r="D225" s="31"/>
      <c r="E225" s="31"/>
    </row>
    <row r="226" spans="4:5" ht="16.5">
      <c r="D226" s="31"/>
      <c r="E226" s="31"/>
    </row>
    <row r="227" spans="4:5" ht="16.5">
      <c r="D227" s="31"/>
      <c r="E227" s="31"/>
    </row>
    <row r="228" spans="4:5" ht="16.5">
      <c r="D228" s="31"/>
      <c r="E228" s="31"/>
    </row>
    <row r="229" spans="4:5" ht="16.5">
      <c r="D229" s="31"/>
      <c r="E229" s="31"/>
    </row>
    <row r="230" spans="4:5" ht="16.5">
      <c r="D230" s="31"/>
      <c r="E230" s="31"/>
    </row>
    <row r="231" spans="4:5" ht="16.5">
      <c r="D231" s="31"/>
      <c r="E231" s="31"/>
    </row>
    <row r="232" spans="4:5" ht="16.5">
      <c r="D232" s="31"/>
      <c r="E232" s="31"/>
    </row>
    <row r="233" spans="4:5" ht="16.5">
      <c r="D233" s="31"/>
      <c r="E233" s="31"/>
    </row>
    <row r="234" spans="4:5" ht="16.5">
      <c r="D234" s="31"/>
      <c r="E234" s="31"/>
    </row>
    <row r="235" spans="4:5" ht="16.5">
      <c r="D235" s="31"/>
      <c r="E235" s="31"/>
    </row>
    <row r="236" spans="4:5" ht="16.5">
      <c r="D236" s="31"/>
      <c r="E236" s="31"/>
    </row>
    <row r="237" spans="4:5" ht="16.5">
      <c r="D237" s="31"/>
      <c r="E237" s="31"/>
    </row>
    <row r="238" spans="4:5" ht="16.5">
      <c r="D238" s="31"/>
      <c r="E238" s="31"/>
    </row>
    <row r="239" spans="4:5" ht="16.5">
      <c r="D239" s="31"/>
      <c r="E239" s="31"/>
    </row>
    <row r="240" spans="4:5" ht="16.5">
      <c r="D240" s="31"/>
      <c r="E240" s="31"/>
    </row>
    <row r="241" spans="4:5" ht="16.5">
      <c r="D241" s="31"/>
      <c r="E241" s="31"/>
    </row>
    <row r="242" spans="4:5" ht="16.5">
      <c r="D242" s="31"/>
      <c r="E242" s="31"/>
    </row>
    <row r="243" spans="4:5" ht="16.5">
      <c r="D243" s="31"/>
      <c r="E243" s="31"/>
    </row>
    <row r="244" spans="4:5" ht="16.5">
      <c r="D244" s="31"/>
      <c r="E244" s="31"/>
    </row>
    <row r="245" spans="4:5" ht="16.5">
      <c r="D245" s="31"/>
      <c r="E245" s="31"/>
    </row>
    <row r="246" spans="4:5" ht="16.5">
      <c r="D246" s="31"/>
      <c r="E246" s="31"/>
    </row>
    <row r="247" spans="4:5" ht="16.5">
      <c r="D247" s="31"/>
      <c r="E247" s="31"/>
    </row>
    <row r="248" spans="4:5" ht="16.5">
      <c r="D248" s="31"/>
      <c r="E248" s="31"/>
    </row>
    <row r="249" spans="4:5" ht="16.5">
      <c r="D249" s="31"/>
      <c r="E249" s="31"/>
    </row>
    <row r="250" spans="4:5" ht="16.5">
      <c r="D250" s="31"/>
      <c r="E250" s="31"/>
    </row>
    <row r="251" spans="4:5" ht="16.5">
      <c r="D251" s="31"/>
      <c r="E251" s="31"/>
    </row>
    <row r="252" spans="4:5" ht="16.5">
      <c r="D252" s="31"/>
      <c r="E252" s="31"/>
    </row>
    <row r="253" spans="4:5" ht="16.5">
      <c r="D253" s="31"/>
      <c r="E253" s="31"/>
    </row>
    <row r="254" spans="4:5" ht="16.5">
      <c r="D254" s="31"/>
      <c r="E254" s="31"/>
    </row>
    <row r="255" spans="4:5" ht="16.5">
      <c r="D255" s="31"/>
      <c r="E255" s="31"/>
    </row>
    <row r="256" spans="4:5" ht="16.5">
      <c r="D256" s="31"/>
      <c r="E256" s="31"/>
    </row>
  </sheetData>
  <sheetProtection/>
  <mergeCells count="27">
    <mergeCell ref="I5:I6"/>
    <mergeCell ref="J5:J6"/>
    <mergeCell ref="K5:K6"/>
    <mergeCell ref="A78:D78"/>
    <mergeCell ref="E5:E6"/>
    <mergeCell ref="A86:F86"/>
    <mergeCell ref="A8:F8"/>
    <mergeCell ref="A10:D10"/>
    <mergeCell ref="A11:F11"/>
    <mergeCell ref="A19:D19"/>
    <mergeCell ref="F5:F6"/>
    <mergeCell ref="A98:D98"/>
    <mergeCell ref="A99:D99"/>
    <mergeCell ref="A22:F22"/>
    <mergeCell ref="A106:F106"/>
    <mergeCell ref="A79:F79"/>
    <mergeCell ref="A85:D85"/>
    <mergeCell ref="A2:F2"/>
    <mergeCell ref="A20:F20"/>
    <mergeCell ref="A74:D74"/>
    <mergeCell ref="A75:F75"/>
    <mergeCell ref="D1:F1"/>
    <mergeCell ref="A3:F3"/>
    <mergeCell ref="A5:A6"/>
    <mergeCell ref="B5:B6"/>
    <mergeCell ref="C5:C6"/>
    <mergeCell ref="D5:D6"/>
  </mergeCells>
  <printOptions/>
  <pageMargins left="0.7480314960629921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CHOBANYAN</cp:lastModifiedBy>
  <cp:lastPrinted>2018-02-07T06:09:32Z</cp:lastPrinted>
  <dcterms:created xsi:type="dcterms:W3CDTF">2013-12-18T07:03:28Z</dcterms:created>
  <dcterms:modified xsi:type="dcterms:W3CDTF">2018-02-07T06:15:14Z</dcterms:modified>
  <cp:category/>
  <cp:version/>
  <cp:contentType/>
  <cp:contentStatus/>
</cp:coreProperties>
</file>