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<sst xmlns="http://schemas.openxmlformats.org/spreadsheetml/2006/main" count="52" uniqueCount="43">
  <si>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</si>
  <si>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</si>
  <si>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</si>
  <si>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</si>
  <si>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</si>
  <si>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</si>
  <si>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</si>
  <si>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</si>
  <si>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</si>
  <si>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</si>
  <si>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</si>
  <si>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</si>
  <si>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</si>
  <si>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</si>
  <si>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</si>
  <si>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</si>
  <si>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</si>
  <si>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</si>
  <si>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</si>
  <si>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</si>
  <si>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</si>
  <si>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</si>
  <si>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</si>
  <si>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</si>
  <si>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</si>
  <si>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</si>
  <si>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</si>
  <si>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Անվադող   7,50 R-20</t>
  </si>
  <si>
    <t>Անվադող   9,00 R-20  14 PR</t>
  </si>
  <si>
    <t>Անվադող   8,25 R-20  A/Ш-79 12 շերտ</t>
  </si>
  <si>
    <t>Անվադող   8,25 R-20  K-84</t>
  </si>
  <si>
    <t>Մարտկոց  6US  190A</t>
  </si>
  <si>
    <t>Մարտկոց  ԿՄ 6US-60</t>
  </si>
  <si>
    <t>Մարտկոց  ԿՄ 6US-75</t>
  </si>
  <si>
    <t>Մարտկոց  ԿՄ 6US-90</t>
  </si>
  <si>
    <t>Ռետինե թերթեր ԹՀԿ 40մմ</t>
  </si>
  <si>
    <t>Հավելված
Աբովյան համայնքի ավագանու
 2018 թվականի  հունվարի      - ի
 N         որոշման</t>
  </si>
  <si>
    <t xml:space="preserve">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</si>
  <si>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>Չափման միավորը</t>
  </si>
  <si>
    <t>Հատ</t>
  </si>
  <si>
    <t>Կգ</t>
  </si>
  <si>
    <t>Գրեյդերի փոխանցման  տուփի կափարիչ</t>
  </si>
  <si>
    <t>Բեռնատար աղբատար ավտոմեքենա
 ZIL KO-431 (ZIL-130)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</si>
</sst>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10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14" xfId="57" applyNumberFormat="1" applyFont="1" applyBorder="1" applyAlignment="1">
      <alignment horizontal="center" vertical="center" wrapText="1"/>
      <protection/>
    </xf>
    <xf numFmtId="1" fontId="7" fillId="0" borderId="0" xfId="57" applyNumberFormat="1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7" fillId="0" borderId="10" xfId="57" applyFont="1" applyBorder="1" applyAlignment="1">
      <alignment horizontal="center" vertical="center" wrapText="1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4"/>
  <sheetViews>
    <sheetView tabSelected="1" zoomScalePageLayoutView="0" workbookViewId="0" topLeftCell="A4">
      <selection activeCell="A18" sqref="A18:C18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5" t="s">
        <v>36</v>
      </c>
      <c r="F1" s="46"/>
      <c r="G1" s="46"/>
    </row>
    <row r="2" spans="1:7" ht="22.5" customHeight="1">
      <c r="A2" s="48" t="s">
        <v>26</v>
      </c>
      <c r="B2" s="48"/>
      <c r="C2" s="48"/>
      <c r="D2" s="48"/>
      <c r="E2" s="48"/>
      <c r="F2" s="48"/>
      <c r="G2" s="48"/>
    </row>
    <row r="3" spans="1:7" ht="16.5">
      <c r="A3" s="47" t="s">
        <v>37</v>
      </c>
      <c r="B3" s="47"/>
      <c r="C3" s="47"/>
      <c r="D3" s="47"/>
      <c r="E3" s="47"/>
      <c r="F3" s="47"/>
      <c r="G3" s="47"/>
    </row>
    <row r="4" spans="1:7" ht="16.5">
      <c r="A4" s="47"/>
      <c r="B4" s="47"/>
      <c r="C4" s="47"/>
      <c r="D4" s="47"/>
      <c r="E4" s="47"/>
      <c r="F4" s="47"/>
      <c r="G4" s="47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38</v>
      </c>
      <c r="E6" s="26" t="s">
        <v>0</v>
      </c>
      <c r="F6" s="27" t="s">
        <v>24</v>
      </c>
      <c r="G6" s="28" t="s">
        <v>2</v>
      </c>
      <c r="H6" s="50" t="s">
        <v>3</v>
      </c>
      <c r="I6" s="51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2" s="38" customFormat="1" ht="39.75" customHeight="1">
      <c r="A7" s="33">
        <v>1</v>
      </c>
      <c r="B7" s="43" t="s">
        <v>27</v>
      </c>
      <c r="C7" s="33">
        <v>2017</v>
      </c>
      <c r="D7" s="33" t="s">
        <v>39</v>
      </c>
      <c r="E7" s="36">
        <v>38796</v>
      </c>
      <c r="F7" s="36">
        <v>2</v>
      </c>
      <c r="G7" s="34">
        <f>+E7*F7</f>
        <v>77592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AF7" s="35"/>
    </row>
    <row r="8" spans="1:33" s="38" customFormat="1" ht="39.75" customHeight="1">
      <c r="A8" s="33">
        <v>2</v>
      </c>
      <c r="B8" s="43" t="s">
        <v>28</v>
      </c>
      <c r="C8" s="33">
        <v>2017</v>
      </c>
      <c r="D8" s="33" t="s">
        <v>39</v>
      </c>
      <c r="E8" s="36">
        <v>63396</v>
      </c>
      <c r="F8" s="36">
        <v>28</v>
      </c>
      <c r="G8" s="34">
        <f aca="true" t="shared" si="0" ref="G8:G17">+E8*F8</f>
        <v>1775088</v>
      </c>
      <c r="H8" s="37"/>
      <c r="I8" s="35"/>
      <c r="J8" s="35"/>
      <c r="K8" s="35"/>
      <c r="L8" s="35"/>
      <c r="M8" s="39"/>
      <c r="N8" s="35"/>
      <c r="O8" s="35"/>
      <c r="P8" s="35"/>
      <c r="Q8" s="35"/>
      <c r="R8" s="35"/>
      <c r="T8" s="35"/>
      <c r="U8" s="35"/>
      <c r="Y8" s="40"/>
      <c r="AF8" s="35"/>
      <c r="AG8" s="40"/>
    </row>
    <row r="9" spans="1:32" s="38" customFormat="1" ht="39.75" customHeight="1">
      <c r="A9" s="33">
        <v>3</v>
      </c>
      <c r="B9" s="43" t="s">
        <v>29</v>
      </c>
      <c r="C9" s="33">
        <v>2017</v>
      </c>
      <c r="D9" s="33" t="s">
        <v>39</v>
      </c>
      <c r="E9" s="36">
        <v>49200</v>
      </c>
      <c r="F9" s="36">
        <v>12</v>
      </c>
      <c r="G9" s="34">
        <f t="shared" si="0"/>
        <v>590400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AF9" s="35"/>
    </row>
    <row r="10" spans="1:32" s="38" customFormat="1" ht="39.75" customHeight="1">
      <c r="A10" s="33">
        <v>4</v>
      </c>
      <c r="B10" s="43" t="s">
        <v>30</v>
      </c>
      <c r="C10" s="33">
        <v>2017</v>
      </c>
      <c r="D10" s="33" t="s">
        <v>39</v>
      </c>
      <c r="E10" s="36">
        <v>49200</v>
      </c>
      <c r="F10" s="36">
        <v>5</v>
      </c>
      <c r="G10" s="34">
        <f t="shared" si="0"/>
        <v>246000</v>
      </c>
      <c r="H10" s="37"/>
      <c r="I10" s="35"/>
      <c r="J10" s="35"/>
      <c r="K10" s="35"/>
      <c r="L10" s="35"/>
      <c r="M10" s="39"/>
      <c r="N10" s="35"/>
      <c r="O10" s="35"/>
      <c r="P10" s="35"/>
      <c r="Q10" s="35"/>
      <c r="R10" s="35"/>
      <c r="T10" s="35"/>
      <c r="U10" s="35"/>
      <c r="Y10" s="40"/>
      <c r="AF10" s="35"/>
    </row>
    <row r="11" spans="1:32" s="38" customFormat="1" ht="39.75" customHeight="1">
      <c r="A11" s="33">
        <v>5</v>
      </c>
      <c r="B11" s="43" t="s">
        <v>31</v>
      </c>
      <c r="C11" s="33">
        <v>2017</v>
      </c>
      <c r="D11" s="33" t="s">
        <v>39</v>
      </c>
      <c r="E11" s="36">
        <v>52000</v>
      </c>
      <c r="F11" s="36">
        <v>2</v>
      </c>
      <c r="G11" s="34">
        <f t="shared" si="0"/>
        <v>104000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AF11" s="35"/>
    </row>
    <row r="12" spans="1:32" s="38" customFormat="1" ht="39.75" customHeight="1">
      <c r="A12" s="33">
        <v>6</v>
      </c>
      <c r="B12" s="43" t="s">
        <v>32</v>
      </c>
      <c r="C12" s="33">
        <v>2017</v>
      </c>
      <c r="D12" s="33" t="s">
        <v>39</v>
      </c>
      <c r="E12" s="36">
        <v>19896</v>
      </c>
      <c r="F12" s="36">
        <v>1</v>
      </c>
      <c r="G12" s="34">
        <f t="shared" si="0"/>
        <v>19896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AF12" s="35"/>
    </row>
    <row r="13" spans="1:32" s="38" customFormat="1" ht="39.75" customHeight="1">
      <c r="A13" s="33">
        <v>7</v>
      </c>
      <c r="B13" s="43" t="s">
        <v>33</v>
      </c>
      <c r="C13" s="33">
        <v>2017</v>
      </c>
      <c r="D13" s="33" t="s">
        <v>39</v>
      </c>
      <c r="E13" s="36">
        <v>25398</v>
      </c>
      <c r="F13" s="36">
        <v>1</v>
      </c>
      <c r="G13" s="34">
        <f t="shared" si="0"/>
        <v>25398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AF13" s="35"/>
    </row>
    <row r="14" spans="1:32" s="38" customFormat="1" ht="39.75" customHeight="1">
      <c r="A14" s="33">
        <v>8</v>
      </c>
      <c r="B14" s="43" t="s">
        <v>34</v>
      </c>
      <c r="C14" s="33">
        <v>2017</v>
      </c>
      <c r="D14" s="33" t="s">
        <v>39</v>
      </c>
      <c r="E14" s="36">
        <v>31899</v>
      </c>
      <c r="F14" s="36">
        <v>2</v>
      </c>
      <c r="G14" s="34">
        <f t="shared" si="0"/>
        <v>63798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AF14" s="35"/>
    </row>
    <row r="15" spans="1:32" s="38" customFormat="1" ht="39.75" customHeight="1">
      <c r="A15" s="33">
        <v>9</v>
      </c>
      <c r="B15" s="44" t="s">
        <v>41</v>
      </c>
      <c r="C15" s="33">
        <v>2017</v>
      </c>
      <c r="D15" s="33" t="s">
        <v>39</v>
      </c>
      <c r="E15" s="36">
        <v>165000</v>
      </c>
      <c r="F15" s="36">
        <v>1</v>
      </c>
      <c r="G15" s="34">
        <f t="shared" si="0"/>
        <v>165000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AF15" s="35"/>
    </row>
    <row r="16" spans="1:32" s="38" customFormat="1" ht="39.75" customHeight="1">
      <c r="A16" s="33">
        <v>10</v>
      </c>
      <c r="B16" s="43" t="s">
        <v>35</v>
      </c>
      <c r="C16" s="33">
        <v>2017</v>
      </c>
      <c r="D16" s="33" t="s">
        <v>40</v>
      </c>
      <c r="E16" s="36">
        <v>1800</v>
      </c>
      <c r="F16" s="36">
        <v>85</v>
      </c>
      <c r="G16" s="34">
        <f t="shared" si="0"/>
        <v>153000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AF16" s="35"/>
    </row>
    <row r="17" spans="1:32" s="38" customFormat="1" ht="39.75" customHeight="1">
      <c r="A17" s="33">
        <v>11</v>
      </c>
      <c r="B17" s="44" t="s">
        <v>42</v>
      </c>
      <c r="C17" s="33">
        <v>2017</v>
      </c>
      <c r="D17" s="33" t="s">
        <v>39</v>
      </c>
      <c r="E17" s="36">
        <v>4850000</v>
      </c>
      <c r="F17" s="36">
        <v>1</v>
      </c>
      <c r="G17" s="34">
        <f t="shared" si="0"/>
        <v>4850000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AF17" s="35"/>
    </row>
    <row r="18" spans="1:32" s="42" customFormat="1" ht="40.5" customHeight="1">
      <c r="A18" s="49" t="s">
        <v>25</v>
      </c>
      <c r="B18" s="49"/>
      <c r="C18" s="49"/>
      <c r="D18" s="33"/>
      <c r="E18" s="34"/>
      <c r="F18" s="37"/>
      <c r="G18" s="34">
        <f>SUM(G7:G17)</f>
        <v>8070172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AF18" s="41"/>
    </row>
    <row r="19" spans="3:35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I19" s="9" t="s">
        <v>20</v>
      </c>
    </row>
    <row r="20" spans="3:36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v>1517381</v>
      </c>
      <c r="AJ20" s="9">
        <v>1517381</v>
      </c>
    </row>
    <row r="21" spans="3:36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  <c r="AH21" s="9">
        <v>345705</v>
      </c>
      <c r="AJ21" s="9">
        <v>345705</v>
      </c>
    </row>
    <row r="22" spans="3:38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H22" s="9">
        <v>42744</v>
      </c>
      <c r="AJ22" s="9">
        <v>51315</v>
      </c>
      <c r="AL22" s="9">
        <f>AJ22-AH22</f>
        <v>8571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247466</v>
      </c>
      <c r="AJ23" s="9">
        <v>234224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108118</v>
      </c>
      <c r="AJ24" s="9">
        <v>118159</v>
      </c>
    </row>
    <row r="25" spans="3:32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</row>
    <row r="26" spans="3:32" s="9" customFormat="1" ht="16.5">
      <c r="C26" s="10"/>
      <c r="D26" s="10"/>
      <c r="E26" s="10"/>
      <c r="F26" s="11"/>
      <c r="G26" s="12"/>
      <c r="H26" s="13" t="s">
        <v>5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</row>
    <row r="27" spans="3:32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6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  <c r="AH29" s="9">
        <f>SUM(AH20:AH28)</f>
        <v>2261414</v>
      </c>
      <c r="AI29" s="9">
        <f>SUM(AI20:AI28)</f>
        <v>0</v>
      </c>
      <c r="AJ29" s="9">
        <f>SUM(AJ20:AJ28)</f>
        <v>2266784</v>
      </c>
    </row>
    <row r="30" spans="3:32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5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  <c r="AI32" s="9" t="s">
        <v>21</v>
      </c>
    </row>
    <row r="33" spans="3:36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H33" s="9">
        <v>737868</v>
      </c>
      <c r="AJ33" s="9">
        <v>75614</v>
      </c>
    </row>
    <row r="34" spans="3:36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  <c r="AH34" s="9">
        <v>174377</v>
      </c>
      <c r="AJ34" s="9">
        <v>24143</v>
      </c>
    </row>
    <row r="35" spans="3:36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12670</v>
      </c>
      <c r="AJ35" s="9">
        <v>6862</v>
      </c>
    </row>
    <row r="36" spans="3:36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54233</v>
      </c>
      <c r="AJ36" s="9">
        <v>21288</v>
      </c>
    </row>
    <row r="37" spans="3:36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27231</v>
      </c>
      <c r="AJ37" s="9">
        <v>7527</v>
      </c>
    </row>
    <row r="38" spans="3:32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</row>
    <row r="39" spans="3:32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</row>
    <row r="40" spans="3:36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f>SUM(AH33:AH39)</f>
        <v>1006379</v>
      </c>
      <c r="AI40" s="9">
        <f>SUM(AI33:AI39)</f>
        <v>0</v>
      </c>
      <c r="AJ40" s="9">
        <f>SUM(AJ33:AJ39)</f>
        <v>135434</v>
      </c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5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I43" s="9" t="s">
        <v>18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7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  <c r="AH45" s="9">
        <v>715340</v>
      </c>
      <c r="AJ45" s="9">
        <v>75614</v>
      </c>
      <c r="AK45" s="9">
        <f>AH45+AJ45</f>
        <v>790954</v>
      </c>
    </row>
    <row r="46" spans="3:37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H46" s="9">
        <v>147184</v>
      </c>
      <c r="AJ46" s="9">
        <v>24143</v>
      </c>
      <c r="AK46" s="9">
        <f>AH46+AJ46</f>
        <v>171327</v>
      </c>
    </row>
    <row r="47" spans="3:37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  <c r="AH47" s="9">
        <v>29064</v>
      </c>
      <c r="AJ47" s="9">
        <v>6862</v>
      </c>
      <c r="AK47" s="9">
        <f>AH47+AJ47</f>
        <v>35926</v>
      </c>
    </row>
    <row r="48" spans="3:37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  <c r="AH48" s="9">
        <v>174944</v>
      </c>
      <c r="AI48" s="9">
        <v>16248</v>
      </c>
      <c r="AJ48" s="9">
        <v>21288</v>
      </c>
      <c r="AK48" s="9">
        <f>AH48+AJ48-AI48</f>
        <v>179984</v>
      </c>
    </row>
    <row r="49" spans="3:37" s="9" customFormat="1" ht="16.5">
      <c r="C49" s="10"/>
      <c r="D49" s="10"/>
      <c r="E49" s="10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  <c r="AH49" s="9">
        <v>81025</v>
      </c>
      <c r="AI49" s="9">
        <v>1435</v>
      </c>
      <c r="AJ49" s="9">
        <v>9903</v>
      </c>
      <c r="AK49" s="9">
        <f>AH49+AJ49-AI49</f>
        <v>89493</v>
      </c>
    </row>
    <row r="50" spans="3:32" s="9" customFormat="1" ht="16.5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7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  <c r="AH53" s="9">
        <f>SUM(AH45:AH52)</f>
        <v>1147557</v>
      </c>
      <c r="AI53" s="9">
        <f>SUM(AI45:AI52)</f>
        <v>17683</v>
      </c>
      <c r="AJ53" s="9">
        <f>SUM(AJ45:AJ52)</f>
        <v>137810</v>
      </c>
      <c r="AK53" s="9">
        <f>SUM(AK45:AK52)</f>
        <v>1267684</v>
      </c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5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  <c r="AI56" s="9" t="s">
        <v>19</v>
      </c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3.5" customHeight="1" hidden="1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3.5" customHeight="1" hidden="1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4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4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4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4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4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2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3:32" s="9" customFormat="1" ht="16.5">
      <c r="C184" s="10"/>
      <c r="D184" s="10"/>
      <c r="E184" s="10"/>
      <c r="F184" s="11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AF184" s="13"/>
    </row>
    <row r="185" spans="3:32" s="9" customFormat="1" ht="16.5">
      <c r="C185" s="10"/>
      <c r="D185" s="10"/>
      <c r="E185" s="10"/>
      <c r="F185" s="11"/>
      <c r="G185" s="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AF185" s="13"/>
    </row>
    <row r="186" spans="3:32" s="9" customFormat="1" ht="16.5">
      <c r="C186" s="10"/>
      <c r="D186" s="10"/>
      <c r="E186" s="10"/>
      <c r="F186" s="11"/>
      <c r="G186" s="1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AF186" s="13"/>
    </row>
    <row r="187" spans="3:32" s="9" customFormat="1" ht="16.5">
      <c r="C187" s="10"/>
      <c r="D187" s="10"/>
      <c r="E187" s="10"/>
      <c r="F187" s="11"/>
      <c r="G187" s="1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AF187" s="13"/>
    </row>
    <row r="188" spans="3:32" s="9" customFormat="1" ht="16.5">
      <c r="C188" s="10"/>
      <c r="D188" s="10"/>
      <c r="E188" s="10"/>
      <c r="F188" s="11"/>
      <c r="G188" s="12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AF188" s="13"/>
    </row>
    <row r="189" spans="3:32" s="9" customFormat="1" ht="16.5">
      <c r="C189" s="10"/>
      <c r="D189" s="10"/>
      <c r="E189" s="10"/>
      <c r="F189" s="11"/>
      <c r="G189" s="1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AF189" s="13"/>
    </row>
    <row r="190" spans="3:32" s="9" customFormat="1" ht="16.5">
      <c r="C190" s="10"/>
      <c r="D190" s="10"/>
      <c r="E190" s="10"/>
      <c r="F190" s="11"/>
      <c r="G190" s="1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AF190" s="13"/>
    </row>
    <row r="191" spans="3:32" s="9" customFormat="1" ht="16.5">
      <c r="C191" s="10"/>
      <c r="D191" s="10"/>
      <c r="E191" s="10"/>
      <c r="F191" s="11"/>
      <c r="G191" s="12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AF191" s="13"/>
    </row>
    <row r="192" spans="3:32" s="9" customFormat="1" ht="16.5">
      <c r="C192" s="10"/>
      <c r="D192" s="10"/>
      <c r="E192" s="10"/>
      <c r="F192" s="11"/>
      <c r="G192" s="12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AF192" s="13"/>
    </row>
    <row r="193" spans="1:32" ht="16.5">
      <c r="A193" s="15"/>
      <c r="B193" s="15"/>
      <c r="C193" s="16"/>
      <c r="D193" s="16"/>
      <c r="E193" s="16"/>
      <c r="F193" s="17"/>
      <c r="G193" s="18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AF193" s="19"/>
    </row>
    <row r="194" spans="1:32" ht="16.5">
      <c r="A194" s="4"/>
      <c r="C194" s="5"/>
      <c r="D194" s="5"/>
      <c r="E194" s="5"/>
      <c r="F194" s="20"/>
      <c r="G194" s="6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AF194" s="7"/>
    </row>
  </sheetData>
  <sheetProtection/>
  <mergeCells count="5">
    <mergeCell ref="E1:G1"/>
    <mergeCell ref="A3:G4"/>
    <mergeCell ref="A2:G2"/>
    <mergeCell ref="A18:C18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2018-02-07T06:05:23Z</cp:lastPrinted>
  <dcterms:created xsi:type="dcterms:W3CDTF">2004-01-08T09:17:51Z</dcterms:created>
  <dcterms:modified xsi:type="dcterms:W3CDTF">2018-02-07T06:15:46Z</dcterms:modified>
  <cp:category/>
  <cp:version/>
  <cp:contentType/>
  <cp:contentStatus/>
</cp:coreProperties>
</file>