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390" windowHeight="447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<sst xmlns="http://schemas.openxmlformats.org/spreadsheetml/2006/main" count="34" uniqueCount="33">
  <si>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</si>
  <si>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</si>
  <si>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</si>
  <si>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</si>
  <si>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</si>
  <si>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</si>
  <si>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</si>
  <si>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</si>
  <si>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</si>
  <si>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</si>
  <si>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</si>
  <si>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</si>
  <si>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</si>
  <si>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</si>
  <si>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</si>
  <si>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</si>
  <si>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</si>
  <si>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</si>
  <si>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</si>
  <si>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</si>
  <si>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</si>
  <si>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</si>
  <si>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</si>
  <si>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</si>
  <si>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</si>
  <si>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</si>
  <si>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</si>
  <si>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Չափման միավորը</t>
  </si>
  <si>
    <t>Հատ</t>
  </si>
  <si>
    <t xml:space="preserve">«ԱԲՈՎՅԱՆԻ N 7 ՄԱՆԿԱՊԱՐՏԵԶ » ՀԱՄԱՅՆՔԱՅԻՆ ՈՉ  ԱՌԵՎՏՐԱՅԻՆ ԿԱԶՄԱԿԵՐՊՈՒԹՅԱՆՆ ԱՆՀԱՏՈՒՅՑ ՕԳՏԱԳՈՐԾՄԱՆ ԻՐԱՎՈՒՆՔՈՎ ՏՐԱՄԱԴՐՎՈՂ ԳՈՒՅՔԻ </t>
  </si>
  <si>
    <t>Էլեկտրական սալօջախ վառարանով (RADA PE-814SH)</t>
  </si>
  <si>
    <t>Սառնարան (DAEWOO FN-435W3E)</t>
  </si>
  <si>
    <t>Հավելված
Աբովյան համայնքի ավագանու
 2018 թվականի  մայիսի  14- ի
 N  51 - Ա  որոշման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</si>
</sst>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B&quot;#,##0_);\(&quot;B&quot;#,##0\)"/>
    <numFmt numFmtId="197" formatCode="&quot;B&quot;#,##0_);[Red]\(&quot;B&quot;#,##0\)"/>
    <numFmt numFmtId="198" formatCode="&quot;B&quot;#,##0.00_);\(&quot;B&quot;#,##0.00\)"/>
    <numFmt numFmtId="199" formatCode="&quot;B&quot;#,##0.00_);[Red]\(&quot;B&quot;#,##0.00\)"/>
    <numFmt numFmtId="200" formatCode="_(&quot;B&quot;* #,##0_);_(&quot;B&quot;* \(#,##0\);_(&quot;B&quot;* &quot;-&quot;_);_(@_)"/>
    <numFmt numFmtId="201" formatCode="_(&quot;B&quot;* #,##0.00_);_(&quot;B&quot;* \(#,##0.00\);_(&quot;B&quot;* &quot;-&quot;??_);_(@_)"/>
    <numFmt numFmtId="202" formatCode="0.000"/>
    <numFmt numFmtId="203" formatCode="0.0"/>
    <numFmt numFmtId="204" formatCode="0.0000"/>
    <numFmt numFmtId="205" formatCode="0.00000"/>
    <numFmt numFmtId="206" formatCode="0_);\(0\)"/>
    <numFmt numFmtId="207" formatCode="00000"/>
    <numFmt numFmtId="208" formatCode="mm/dd/yy"/>
    <numFmt numFmtId="209" formatCode="[$-FC19]d\ mmmm\ yyyy\ &quot;г.&quot;"/>
    <numFmt numFmtId="210" formatCode="dd/mm/yy;@"/>
    <numFmt numFmtId="211" formatCode="mmm/yyyy"/>
    <numFmt numFmtId="212" formatCode="d/m/yy;@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  <numFmt numFmtId="222" formatCode="#,##0.000"/>
  </numFmts>
  <fonts count="42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57" applyFont="1">
      <alignment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7" fillId="0" borderId="0" xfId="57" applyFont="1">
      <alignment/>
      <protection/>
    </xf>
    <xf numFmtId="0" fontId="7" fillId="0" borderId="10" xfId="57" applyFont="1" applyBorder="1">
      <alignment/>
      <protection/>
    </xf>
    <xf numFmtId="0" fontId="7" fillId="0" borderId="10" xfId="57" applyFont="1" applyBorder="1" applyAlignment="1">
      <alignment horizontal="center"/>
      <protection/>
    </xf>
    <xf numFmtId="1" fontId="7" fillId="0" borderId="10" xfId="57" applyNumberFormat="1" applyFont="1" applyBorder="1" applyAlignment="1">
      <alignment horizontal="center"/>
      <protection/>
    </xf>
    <xf numFmtId="1" fontId="7" fillId="0" borderId="10" xfId="57" applyNumberFormat="1" applyFont="1" applyBorder="1">
      <alignment/>
      <protection/>
    </xf>
    <xf numFmtId="1" fontId="7" fillId="0" borderId="0" xfId="57" applyNumberFormat="1" applyFont="1">
      <alignment/>
      <protection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center"/>
      <protection/>
    </xf>
    <xf numFmtId="210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 applyAlignment="1">
      <alignment horizontal="center"/>
      <protection/>
    </xf>
    <xf numFmtId="1" fontId="7" fillId="0" borderId="0" xfId="57" applyNumberFormat="1" applyFont="1" applyBorder="1">
      <alignment/>
      <protection/>
    </xf>
    <xf numFmtId="210" fontId="7" fillId="0" borderId="0" xfId="57" applyNumberFormat="1" applyFont="1" applyBorder="1">
      <alignment/>
      <protection/>
    </xf>
    <xf numFmtId="0" fontId="7" fillId="0" borderId="11" xfId="57" applyFont="1" applyBorder="1">
      <alignment/>
      <protection/>
    </xf>
    <xf numFmtId="0" fontId="7" fillId="0" borderId="11" xfId="57" applyFont="1" applyBorder="1" applyAlignment="1">
      <alignment horizontal="center"/>
      <protection/>
    </xf>
    <xf numFmtId="210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 applyAlignment="1">
      <alignment horizontal="center"/>
      <protection/>
    </xf>
    <xf numFmtId="1" fontId="7" fillId="0" borderId="11" xfId="57" applyNumberFormat="1" applyFont="1" applyBorder="1">
      <alignment/>
      <protection/>
    </xf>
    <xf numFmtId="210" fontId="7" fillId="0" borderId="10" xfId="57" applyNumberFormat="1" applyFont="1" applyBorder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210" fontId="7" fillId="0" borderId="0" xfId="57" applyNumberFormat="1" applyFont="1" applyAlignment="1">
      <alignment horizontal="center"/>
      <protection/>
    </xf>
    <xf numFmtId="1" fontId="7" fillId="0" borderId="0" xfId="57" applyNumberFormat="1" applyFont="1" applyAlignment="1">
      <alignment horizontal="center"/>
      <protection/>
    </xf>
    <xf numFmtId="1" fontId="4" fillId="33" borderId="10" xfId="57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center" vertical="center"/>
      <protection/>
    </xf>
    <xf numFmtId="210" fontId="4" fillId="33" borderId="10" xfId="57" applyNumberFormat="1" applyFont="1" applyFill="1" applyBorder="1" applyAlignment="1">
      <alignment horizontal="center" vertical="center" wrapText="1"/>
      <protection/>
    </xf>
    <xf numFmtId="1" fontId="4" fillId="33" borderId="10" xfId="57" applyNumberFormat="1" applyFont="1" applyFill="1" applyBorder="1" applyAlignment="1">
      <alignment horizontal="center" vertical="center"/>
      <protection/>
    </xf>
    <xf numFmtId="1" fontId="4" fillId="33" borderId="0" xfId="57" applyNumberFormat="1" applyFont="1" applyFill="1" applyBorder="1" applyAlignment="1">
      <alignment horizontal="center" vertical="center" wrapText="1"/>
      <protection/>
    </xf>
    <xf numFmtId="1" fontId="4" fillId="33" borderId="12" xfId="57" applyNumberFormat="1" applyFont="1" applyFill="1" applyBorder="1" applyAlignment="1">
      <alignment horizontal="center" vertical="center" wrapText="1"/>
      <protection/>
    </xf>
    <xf numFmtId="0" fontId="4" fillId="0" borderId="13" xfId="57" applyFont="1" applyBorder="1" applyAlignment="1">
      <alignment/>
      <protection/>
    </xf>
    <xf numFmtId="0" fontId="4" fillId="0" borderId="10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3" fontId="7" fillId="0" borderId="10" xfId="57" applyNumberFormat="1" applyFont="1" applyBorder="1" applyAlignment="1">
      <alignment horizontal="center" vertical="center" wrapText="1"/>
      <protection/>
    </xf>
    <xf numFmtId="1" fontId="7" fillId="0" borderId="10" xfId="57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210" fontId="7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 wrapText="1"/>
      <protection/>
    </xf>
    <xf numFmtId="1" fontId="7" fillId="0" borderId="14" xfId="57" applyNumberFormat="1" applyFont="1" applyBorder="1" applyAlignment="1">
      <alignment horizontal="center" vertical="center" wrapText="1"/>
      <protection/>
    </xf>
    <xf numFmtId="1" fontId="7" fillId="0" borderId="0" xfId="57" applyNumberFormat="1" applyFont="1" applyAlignment="1">
      <alignment horizontal="center" vertical="center" wrapText="1"/>
      <protection/>
    </xf>
    <xf numFmtId="1" fontId="7" fillId="0" borderId="0" xfId="57" applyNumberFormat="1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  <xf numFmtId="0" fontId="4" fillId="0" borderId="0" xfId="57" applyFont="1" applyAlignment="1">
      <alignment horizontal="center" vertical="center" wrapText="1"/>
      <protection/>
    </xf>
    <xf numFmtId="0" fontId="5" fillId="0" borderId="0" xfId="57" applyFont="1" applyAlignment="1">
      <alignment horizontal="center"/>
      <protection/>
    </xf>
    <xf numFmtId="0" fontId="7" fillId="0" borderId="10" xfId="57" applyFont="1" applyBorder="1" applyAlignment="1">
      <alignment horizontal="center" vertical="center" wrapText="1"/>
      <protection/>
    </xf>
    <xf numFmtId="210" fontId="4" fillId="33" borderId="14" xfId="57" applyNumberFormat="1" applyFont="1" applyFill="1" applyBorder="1" applyAlignment="1">
      <alignment horizontal="center" vertical="center" wrapText="1"/>
      <protection/>
    </xf>
    <xf numFmtId="210" fontId="4" fillId="33" borderId="15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RIGOR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85"/>
  <sheetViews>
    <sheetView tabSelected="1" zoomScalePageLayoutView="0" workbookViewId="0" topLeftCell="A1">
      <selection activeCell="AP9" sqref="AP9"/>
    </sheetView>
  </sheetViews>
  <sheetFormatPr defaultColWidth="9.140625" defaultRowHeight="12.75"/>
  <cols>
    <col min="1" max="1" width="4.28125" style="3" customWidth="1"/>
    <col min="2" max="2" width="39.421875" style="3" customWidth="1"/>
    <col min="3" max="4" width="10.8515625" style="21" customWidth="1"/>
    <col min="5" max="5" width="10.57421875" style="21" customWidth="1"/>
    <col min="6" max="6" width="9.00390625" style="22" customWidth="1"/>
    <col min="7" max="7" width="12.14062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15.7109375" style="3" hidden="1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4" t="s">
        <v>32</v>
      </c>
      <c r="F1" s="45"/>
      <c r="G1" s="45"/>
    </row>
    <row r="2" spans="1:7" ht="22.5" customHeight="1">
      <c r="A2" s="47" t="s">
        <v>26</v>
      </c>
      <c r="B2" s="47"/>
      <c r="C2" s="47"/>
      <c r="D2" s="47"/>
      <c r="E2" s="47"/>
      <c r="F2" s="47"/>
      <c r="G2" s="47"/>
    </row>
    <row r="3" spans="1:7" ht="16.5">
      <c r="A3" s="46" t="s">
        <v>29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27</v>
      </c>
      <c r="E6" s="26" t="s">
        <v>0</v>
      </c>
      <c r="F6" s="27" t="s">
        <v>24</v>
      </c>
      <c r="G6" s="28" t="s">
        <v>2</v>
      </c>
      <c r="H6" s="49" t="s">
        <v>3</v>
      </c>
      <c r="I6" s="50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2" s="38" customFormat="1" ht="39.75" customHeight="1">
      <c r="A7" s="33">
        <v>1</v>
      </c>
      <c r="B7" s="43" t="s">
        <v>30</v>
      </c>
      <c r="C7" s="33">
        <v>2018</v>
      </c>
      <c r="D7" s="33" t="s">
        <v>28</v>
      </c>
      <c r="E7" s="36">
        <v>550000</v>
      </c>
      <c r="F7" s="36">
        <v>1</v>
      </c>
      <c r="G7" s="34">
        <f>+E7*F7</f>
        <v>550000</v>
      </c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AF7" s="35"/>
    </row>
    <row r="8" spans="1:33" s="38" customFormat="1" ht="39.75" customHeight="1">
      <c r="A8" s="33">
        <v>2</v>
      </c>
      <c r="B8" s="43" t="s">
        <v>31</v>
      </c>
      <c r="C8" s="33">
        <v>2018</v>
      </c>
      <c r="D8" s="33" t="s">
        <v>28</v>
      </c>
      <c r="E8" s="36">
        <v>350000</v>
      </c>
      <c r="F8" s="36">
        <v>1</v>
      </c>
      <c r="G8" s="34">
        <f>+E8*F8</f>
        <v>350000</v>
      </c>
      <c r="H8" s="37"/>
      <c r="I8" s="35"/>
      <c r="J8" s="35"/>
      <c r="K8" s="35"/>
      <c r="L8" s="35"/>
      <c r="M8" s="39"/>
      <c r="N8" s="35"/>
      <c r="O8" s="35"/>
      <c r="P8" s="35"/>
      <c r="Q8" s="35"/>
      <c r="R8" s="35"/>
      <c r="T8" s="35"/>
      <c r="U8" s="35"/>
      <c r="Y8" s="40"/>
      <c r="AF8" s="35"/>
      <c r="AG8" s="40"/>
    </row>
    <row r="9" spans="1:32" s="42" customFormat="1" ht="40.5" customHeight="1">
      <c r="A9" s="48" t="s">
        <v>25</v>
      </c>
      <c r="B9" s="48"/>
      <c r="C9" s="48"/>
      <c r="D9" s="33"/>
      <c r="E9" s="34"/>
      <c r="F9" s="37"/>
      <c r="G9" s="34">
        <f>SUM(G7:G8)</f>
        <v>900000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AF9" s="41"/>
    </row>
    <row r="10" spans="3:35" s="9" customFormat="1" ht="16.5">
      <c r="C10" s="10"/>
      <c r="D10" s="10"/>
      <c r="E10" s="10"/>
      <c r="F10" s="1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I10" s="9" t="s">
        <v>20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1517381</v>
      </c>
      <c r="AJ11" s="9">
        <v>1517381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345705</v>
      </c>
      <c r="AJ12" s="9">
        <v>345705</v>
      </c>
    </row>
    <row r="13" spans="3:38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42744</v>
      </c>
      <c r="AJ13" s="9">
        <v>51315</v>
      </c>
      <c r="AL13" s="9">
        <f>AJ13-AH13</f>
        <v>8571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247466</v>
      </c>
      <c r="AJ14" s="9">
        <v>234224</v>
      </c>
    </row>
    <row r="15" spans="3:36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  <c r="AH15" s="9">
        <v>108118</v>
      </c>
      <c r="AJ15" s="9">
        <v>118159</v>
      </c>
    </row>
    <row r="16" spans="3:32" s="9" customFormat="1" ht="16.5">
      <c r="C16" s="10"/>
      <c r="D16" s="10"/>
      <c r="E16" s="10"/>
      <c r="F16" s="11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 t="s">
        <v>5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2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</row>
    <row r="20" spans="3:36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  <c r="AH20" s="9">
        <f>SUM(AH11:AH19)</f>
        <v>2261414</v>
      </c>
      <c r="AI20" s="9">
        <f>SUM(AI11:AI19)</f>
        <v>0</v>
      </c>
      <c r="AJ20" s="9">
        <f>SUM(AJ11:AJ19)</f>
        <v>2266784</v>
      </c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2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</row>
    <row r="23" spans="3:35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I23" s="9" t="s">
        <v>21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737868</v>
      </c>
      <c r="AJ24" s="9">
        <v>75614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174377</v>
      </c>
      <c r="AJ25" s="9">
        <v>24143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12670</v>
      </c>
      <c r="AJ26" s="9">
        <v>6862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54233</v>
      </c>
      <c r="AJ27" s="9">
        <v>21288</v>
      </c>
    </row>
    <row r="28" spans="3:36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  <c r="AH28" s="9">
        <v>27231</v>
      </c>
      <c r="AJ28" s="9">
        <v>7527</v>
      </c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2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</row>
    <row r="31" spans="3:36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  <c r="AH31" s="9">
        <f>SUM(AH24:AH30)</f>
        <v>1006379</v>
      </c>
      <c r="AI31" s="9">
        <f>SUM(AI24:AI30)</f>
        <v>0</v>
      </c>
      <c r="AJ31" s="9">
        <f>SUM(AJ24:AJ30)</f>
        <v>135434</v>
      </c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2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</row>
    <row r="34" spans="3:35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  <c r="AI34" s="9" t="s">
        <v>18</v>
      </c>
    </row>
    <row r="35" spans="3:32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715340</v>
      </c>
      <c r="AJ36" s="9">
        <v>75614</v>
      </c>
      <c r="AK36" s="9">
        <f>AH36+AJ36</f>
        <v>790954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147184</v>
      </c>
      <c r="AJ37" s="9">
        <v>24143</v>
      </c>
      <c r="AK37" s="9">
        <f>AH37+AJ37</f>
        <v>171327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29064</v>
      </c>
      <c r="AJ38" s="9">
        <v>6862</v>
      </c>
      <c r="AK38" s="9">
        <f>AH38+AJ38</f>
        <v>35926</v>
      </c>
    </row>
    <row r="39" spans="3:37" s="9" customFormat="1" ht="16.5">
      <c r="C39" s="10"/>
      <c r="D39" s="10"/>
      <c r="E39" s="10"/>
      <c r="F39" s="11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174944</v>
      </c>
      <c r="AI39" s="9">
        <v>16248</v>
      </c>
      <c r="AJ39" s="9">
        <v>21288</v>
      </c>
      <c r="AK39" s="9">
        <f>AH39+AJ39-AI39</f>
        <v>179984</v>
      </c>
    </row>
    <row r="40" spans="3:37" s="9" customFormat="1" ht="16.5">
      <c r="C40" s="10"/>
      <c r="D40" s="10"/>
      <c r="E40" s="10"/>
      <c r="F40" s="12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  <c r="AH40" s="9">
        <v>81025</v>
      </c>
      <c r="AI40" s="9">
        <v>1435</v>
      </c>
      <c r="AJ40" s="9">
        <v>9903</v>
      </c>
      <c r="AK40" s="9">
        <f>AH40+AJ40-AI40</f>
        <v>89493</v>
      </c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2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</row>
    <row r="44" spans="3:37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  <c r="AH44" s="9">
        <f>SUM(AH36:AH43)</f>
        <v>1147557</v>
      </c>
      <c r="AI44" s="9">
        <f>SUM(AI36:AI43)</f>
        <v>17683</v>
      </c>
      <c r="AJ44" s="9">
        <f>SUM(AJ36:AJ43)</f>
        <v>137810</v>
      </c>
      <c r="AK44" s="9">
        <f>SUM(AK36:AK43)</f>
        <v>1267684</v>
      </c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2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</row>
    <row r="47" spans="3:35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  <c r="AI47" s="9" t="s">
        <v>19</v>
      </c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6.5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3.5" customHeight="1" hidden="1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4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4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1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2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3:32" s="9" customFormat="1" ht="16.5">
      <c r="C183" s="10"/>
      <c r="D183" s="10"/>
      <c r="E183" s="10"/>
      <c r="F183" s="11"/>
      <c r="G183" s="12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AF183" s="13"/>
    </row>
    <row r="184" spans="1:32" ht="16.5">
      <c r="A184" s="15"/>
      <c r="B184" s="15"/>
      <c r="C184" s="16"/>
      <c r="D184" s="16"/>
      <c r="E184" s="16"/>
      <c r="F184" s="17"/>
      <c r="G184" s="18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AF184" s="19"/>
    </row>
    <row r="185" spans="1:32" ht="16.5">
      <c r="A185" s="4"/>
      <c r="C185" s="5"/>
      <c r="D185" s="5"/>
      <c r="E185" s="5"/>
      <c r="F185" s="20"/>
      <c r="G185" s="6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AF185" s="7"/>
    </row>
  </sheetData>
  <sheetProtection/>
  <mergeCells count="5">
    <mergeCell ref="E1:G1"/>
    <mergeCell ref="A3:G4"/>
    <mergeCell ref="A2:G2"/>
    <mergeCell ref="A9:C9"/>
    <mergeCell ref="H6:I6"/>
  </mergeCells>
  <printOptions/>
  <pageMargins left="0.551181102362204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ANNA CHOBANYAN</cp:lastModifiedBy>
  <cp:lastPrinted>2018-05-15T06:15:01Z</cp:lastPrinted>
  <dcterms:created xsi:type="dcterms:W3CDTF">2004-01-08T09:17:51Z</dcterms:created>
  <dcterms:modified xsi:type="dcterms:W3CDTF">2018-05-15T06:15:04Z</dcterms:modified>
  <cp:category/>
  <cp:version/>
  <cp:contentType/>
  <cp:contentStatus/>
</cp:coreProperties>
</file>